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onnie\AppData\Local\Microsoft\Windows\Temporary Internet Files\Content.Outlook\KN706H57\"/>
    </mc:Choice>
  </mc:AlternateContent>
  <xr:revisionPtr revIDLastSave="0" documentId="13_ncr:1_{E60ED3A2-31F8-4189-B207-A21AEC8A4B2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020" sheetId="10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C10" i="10" l="1"/>
  <c r="R10" i="10" l="1"/>
  <c r="Q10" i="10"/>
  <c r="K10" i="10"/>
  <c r="G10" i="10"/>
  <c r="O31" i="10" l="1"/>
  <c r="Q31" i="10"/>
  <c r="L14" i="10" l="1"/>
  <c r="L15" i="10" s="1"/>
  <c r="L16" i="10" s="1"/>
  <c r="L17" i="10" s="1"/>
  <c r="L18" i="10" s="1"/>
  <c r="L19" i="10" s="1"/>
  <c r="L22" i="10" s="1"/>
  <c r="L23" i="10" s="1"/>
  <c r="L24" i="10" s="1"/>
  <c r="L25" i="10" l="1"/>
  <c r="L26" i="10" s="1"/>
  <c r="K12" i="10" l="1"/>
  <c r="K13" i="10" s="1"/>
  <c r="K14" i="10" s="1"/>
  <c r="K15" i="10" s="1"/>
  <c r="K16" i="10" s="1"/>
  <c r="K17" i="10" s="1"/>
  <c r="K18" i="10" s="1"/>
  <c r="K19" i="10" s="1"/>
  <c r="K22" i="10" s="1"/>
  <c r="K23" i="10" s="1"/>
  <c r="K24" i="10" s="1"/>
  <c r="N32" i="10"/>
  <c r="K26" i="10" l="1"/>
  <c r="R33" i="10"/>
  <c r="R34" i="10" s="1"/>
  <c r="R35" i="10" s="1"/>
  <c r="R38" i="10" s="1"/>
  <c r="R39" i="10" s="1"/>
  <c r="R40" i="10" s="1"/>
  <c r="R41" i="10" s="1"/>
  <c r="R42" i="10" s="1"/>
  <c r="R43" i="10" s="1"/>
  <c r="R44" i="10" s="1"/>
  <c r="R45" i="10" s="1"/>
  <c r="R46" i="10" s="1"/>
  <c r="Q32" i="10"/>
  <c r="Q33" i="10" s="1"/>
  <c r="Q34" i="10" s="1"/>
  <c r="Q35" i="10" s="1"/>
  <c r="Q38" i="10" s="1"/>
  <c r="Q39" i="10" s="1"/>
  <c r="Q41" i="10" s="1"/>
  <c r="Q42" i="10" s="1"/>
  <c r="Q43" i="10" s="1"/>
  <c r="P32" i="10"/>
  <c r="P35" i="10" s="1"/>
  <c r="O33" i="10"/>
  <c r="O34" i="10" s="1"/>
  <c r="O35" i="10" s="1"/>
  <c r="O38" i="10" s="1"/>
  <c r="O39" i="10" s="1"/>
  <c r="M31" i="10"/>
  <c r="M32" i="10" s="1"/>
  <c r="M43" i="10" s="1"/>
  <c r="M44" i="10" s="1"/>
  <c r="M45" i="10" s="1"/>
  <c r="L31" i="10"/>
  <c r="L32" i="10" s="1"/>
  <c r="L33" i="10" s="1"/>
  <c r="L34" i="10" s="1"/>
  <c r="L35" i="10" s="1"/>
  <c r="K31" i="10"/>
  <c r="J32" i="10"/>
  <c r="J33" i="10" s="1"/>
  <c r="J34" i="10" s="1"/>
  <c r="J35" i="10" s="1"/>
  <c r="J38" i="10" s="1"/>
  <c r="J39" i="10" s="1"/>
  <c r="J40" i="10" s="1"/>
  <c r="J41" i="10" s="1"/>
  <c r="J42" i="10" s="1"/>
  <c r="J43" i="10" s="1"/>
  <c r="I31" i="10"/>
  <c r="I32" i="10" s="1"/>
  <c r="I44" i="10" s="1"/>
  <c r="I48" i="10" s="1"/>
  <c r="I49" i="10" s="1"/>
  <c r="I50" i="10" s="1"/>
  <c r="I51" i="10" s="1"/>
  <c r="I52" i="10" s="1"/>
  <c r="I53" i="10" s="1"/>
  <c r="I54" i="10" s="1"/>
  <c r="H31" i="10"/>
  <c r="H32" i="10" s="1"/>
  <c r="H33" i="10" s="1"/>
  <c r="H34" i="10" s="1"/>
  <c r="H35" i="10" s="1"/>
  <c r="G31" i="10"/>
  <c r="F31" i="10"/>
  <c r="F32" i="10" s="1"/>
  <c r="E31" i="10"/>
  <c r="E32" i="10" s="1"/>
  <c r="E33" i="10" s="1"/>
  <c r="E34" i="10" s="1"/>
  <c r="E35" i="10" s="1"/>
  <c r="E38" i="10" s="1"/>
  <c r="E39" i="10" s="1"/>
  <c r="E40" i="10" s="1"/>
  <c r="E41" i="10" s="1"/>
  <c r="E42" i="10" s="1"/>
  <c r="E43" i="10" s="1"/>
  <c r="E44" i="10" s="1"/>
  <c r="E45" i="10" s="1"/>
  <c r="D31" i="10"/>
  <c r="D32" i="10" s="1"/>
  <c r="D33" i="10" s="1"/>
  <c r="D34" i="10" s="1"/>
  <c r="D35" i="10" s="1"/>
  <c r="D38" i="10" s="1"/>
  <c r="D39" i="10" s="1"/>
  <c r="D40" i="10" s="1"/>
  <c r="D41" i="10" s="1"/>
  <c r="D42" i="10" s="1"/>
  <c r="D43" i="10" s="1"/>
  <c r="C32" i="10"/>
  <c r="C40" i="10" s="1"/>
  <c r="C44" i="10" s="1"/>
  <c r="C45" i="10" s="1"/>
  <c r="B32" i="10"/>
  <c r="B33" i="10" s="1"/>
  <c r="B34" i="10" s="1"/>
  <c r="B35" i="10" s="1"/>
  <c r="B38" i="10" s="1"/>
  <c r="B39" i="10" s="1"/>
  <c r="B41" i="10" s="1"/>
  <c r="B42" i="10" s="1"/>
  <c r="B43" i="10" s="1"/>
  <c r="P14" i="10"/>
  <c r="P15" i="10" s="1"/>
  <c r="P16" i="10" s="1"/>
  <c r="O14" i="10"/>
  <c r="O15" i="10" s="1"/>
  <c r="O17" i="10" s="1"/>
  <c r="O18" i="10" s="1"/>
  <c r="O22" i="10" s="1"/>
  <c r="O23" i="10" s="1"/>
  <c r="O24" i="10" s="1"/>
  <c r="O25" i="10" s="1"/>
  <c r="M14" i="10"/>
  <c r="M15" i="10" s="1"/>
  <c r="M17" i="10" s="1"/>
  <c r="M18" i="10" s="1"/>
  <c r="M19" i="10" s="1"/>
  <c r="M22" i="10" s="1"/>
  <c r="M23" i="10" s="1"/>
  <c r="M24" i="10" s="1"/>
  <c r="M26" i="10" s="1"/>
  <c r="I14" i="10"/>
  <c r="I15" i="10" s="1"/>
  <c r="I16" i="10" s="1"/>
  <c r="I17" i="10" s="1"/>
  <c r="I18" i="10" s="1"/>
  <c r="I19" i="10" s="1"/>
  <c r="I22" i="10" s="1"/>
  <c r="I23" i="10" s="1"/>
  <c r="I25" i="10" s="1"/>
  <c r="I26" i="10" s="1"/>
  <c r="F14" i="10"/>
  <c r="F15" i="10" s="1"/>
  <c r="F17" i="10" s="1"/>
  <c r="F18" i="10" s="1"/>
  <c r="F19" i="10" s="1"/>
  <c r="F22" i="10" s="1"/>
  <c r="F23" i="10" s="1"/>
  <c r="F24" i="10" s="1"/>
  <c r="F25" i="10" s="1"/>
  <c r="F26" i="10" s="1"/>
  <c r="D14" i="10"/>
  <c r="D15" i="10" s="1"/>
  <c r="D17" i="10" s="1"/>
  <c r="D18" i="10" s="1"/>
  <c r="D19" i="10" s="1"/>
  <c r="D22" i="10" s="1"/>
  <c r="D23" i="10" s="1"/>
  <c r="D24" i="10" s="1"/>
  <c r="B14" i="10"/>
  <c r="B15" i="10" s="1"/>
  <c r="B16" i="10" s="1"/>
  <c r="B17" i="10" s="1"/>
  <c r="B18" i="10" s="1"/>
  <c r="B19" i="10" s="1"/>
  <c r="B22" i="10" s="1"/>
  <c r="B23" i="10" s="1"/>
  <c r="B24" i="10" s="1"/>
  <c r="R12" i="10"/>
  <c r="R14" i="10" s="1"/>
  <c r="R15" i="10" s="1"/>
  <c r="R17" i="10" s="1"/>
  <c r="R18" i="10" s="1"/>
  <c r="R19" i="10" s="1"/>
  <c r="R22" i="10" s="1"/>
  <c r="R23" i="10" s="1"/>
  <c r="R24" i="10" s="1"/>
  <c r="G12" i="10"/>
  <c r="G14" i="10" s="1"/>
  <c r="G15" i="10" s="1"/>
  <c r="G17" i="10" s="1"/>
  <c r="G18" i="10" s="1"/>
  <c r="H24" i="10"/>
  <c r="H25" i="10" s="1"/>
  <c r="H26" i="10" s="1"/>
  <c r="Q3" i="10"/>
  <c r="Q4" i="10" s="1"/>
  <c r="Q5" i="10" s="1"/>
  <c r="Q6" i="10" s="1"/>
  <c r="Q7" i="10" s="1"/>
  <c r="Q8" i="10" s="1"/>
  <c r="Q12" i="10" s="1"/>
  <c r="Q19" i="10" s="1"/>
  <c r="Q21" i="10" s="1"/>
  <c r="Q26" i="10" s="1"/>
  <c r="N3" i="10"/>
  <c r="N4" i="10" s="1"/>
  <c r="N6" i="10" s="1"/>
  <c r="N7" i="10" s="1"/>
  <c r="N8" i="10" s="1"/>
  <c r="N10" i="10" s="1"/>
  <c r="J3" i="10"/>
  <c r="J4" i="10" s="1"/>
  <c r="J6" i="10" s="1"/>
  <c r="J7" i="10" s="1"/>
  <c r="J8" i="10" s="1"/>
  <c r="J10" i="10" s="1"/>
  <c r="E3" i="10"/>
  <c r="E4" i="10" s="1"/>
  <c r="E5" i="10" s="1"/>
  <c r="E6" i="10" s="1"/>
  <c r="E7" i="10" s="1"/>
  <c r="E8" i="10" s="1"/>
  <c r="E9" i="10" s="1"/>
  <c r="C48" i="10" l="1"/>
  <c r="C49" i="10" s="1"/>
  <c r="C50" i="10" s="1"/>
  <c r="C51" i="10" s="1"/>
  <c r="C52" i="10" s="1"/>
  <c r="C53" i="10" s="1"/>
  <c r="C54" i="10" s="1"/>
  <c r="M48" i="10"/>
  <c r="M49" i="10" s="1"/>
  <c r="M50" i="10" s="1"/>
  <c r="M51" i="10" s="1"/>
  <c r="M52" i="10" s="1"/>
  <c r="M53" i="10" s="1"/>
  <c r="M54" i="10" s="1"/>
  <c r="R25" i="10"/>
  <c r="R26" i="10" s="1"/>
  <c r="E12" i="10"/>
  <c r="E13" i="10" s="1"/>
  <c r="E16" i="10" s="1"/>
  <c r="E21" i="10" s="1"/>
  <c r="E26" i="10" s="1"/>
  <c r="E10" i="10"/>
  <c r="O41" i="10"/>
  <c r="O42" i="10" s="1"/>
  <c r="O43" i="10" s="1"/>
  <c r="O44" i="10" s="1"/>
  <c r="O45" i="10" s="1"/>
  <c r="H38" i="10"/>
  <c r="H39" i="10" s="1"/>
  <c r="F40" i="10"/>
  <c r="G33" i="10"/>
  <c r="G34" i="10" s="1"/>
  <c r="G35" i="10" s="1"/>
  <c r="J12" i="10"/>
  <c r="J13" i="10" s="1"/>
  <c r="J16" i="10" s="1"/>
  <c r="J19" i="10" s="1"/>
  <c r="J21" i="10" s="1"/>
  <c r="N12" i="10"/>
  <c r="N13" i="10" s="1"/>
  <c r="N16" i="10" s="1"/>
  <c r="N19" i="10" s="1"/>
  <c r="N21" i="10" s="1"/>
  <c r="N24" i="10" s="1"/>
  <c r="N25" i="10" s="1"/>
  <c r="N26" i="10" s="1"/>
  <c r="D26" i="10"/>
  <c r="C12" i="10"/>
  <c r="C13" i="10" s="1"/>
  <c r="C16" i="10" s="1"/>
  <c r="C21" i="10" s="1"/>
  <c r="C26" i="10" s="1"/>
  <c r="L38" i="10"/>
  <c r="L39" i="10" s="1"/>
  <c r="L41" i="10" s="1"/>
  <c r="L42" i="10" s="1"/>
  <c r="L43" i="10" s="1"/>
  <c r="O26" i="10"/>
  <c r="B26" i="10"/>
  <c r="K33" i="10"/>
  <c r="K34" i="10" s="1"/>
  <c r="K35" i="10" s="1"/>
  <c r="K38" i="10" s="1"/>
  <c r="K39" i="10" s="1"/>
  <c r="K40" i="10" s="1"/>
  <c r="K41" i="10" s="1"/>
  <c r="K42" i="10" s="1"/>
  <c r="K43" i="10" s="1"/>
  <c r="K44" i="10" s="1"/>
  <c r="K45" i="10" s="1"/>
  <c r="P17" i="10"/>
  <c r="P18" i="10" s="1"/>
  <c r="P19" i="10" s="1"/>
  <c r="P22" i="10" s="1"/>
  <c r="P23" i="10" s="1"/>
  <c r="N33" i="10"/>
  <c r="N34" i="10" s="1"/>
  <c r="N35" i="10" s="1"/>
  <c r="N38" i="10" s="1"/>
  <c r="N39" i="10" s="1"/>
  <c r="N40" i="10" s="1"/>
  <c r="G22" i="10"/>
  <c r="G23" i="10" s="1"/>
  <c r="G24" i="10" s="1"/>
  <c r="G25" i="10" s="1"/>
  <c r="G26" i="10" s="1"/>
  <c r="P26" i="10" l="1"/>
  <c r="H40" i="10"/>
  <c r="H41" i="10" s="1"/>
  <c r="H42" i="10" s="1"/>
  <c r="H43" i="10" s="1"/>
  <c r="G38" i="10"/>
  <c r="G39" i="10" s="1"/>
  <c r="G40" i="10" s="1"/>
  <c r="G41" i="10" s="1"/>
  <c r="G42" i="10" s="1"/>
  <c r="G43" i="10" s="1"/>
  <c r="F44" i="10"/>
  <c r="F45" i="10" s="1"/>
  <c r="J25" i="10"/>
  <c r="J26" i="10" s="1"/>
  <c r="N41" i="10"/>
  <c r="N42" i="10" s="1"/>
  <c r="N43" i="10" s="1"/>
  <c r="F48" i="10" l="1"/>
  <c r="F49" i="10" s="1"/>
  <c r="F50" i="10" s="1"/>
  <c r="F51" i="10" s="1"/>
  <c r="F52" i="10" s="1"/>
  <c r="F53" i="10" s="1"/>
  <c r="F54" i="10" s="1"/>
</calcChain>
</file>

<file path=xl/sharedStrings.xml><?xml version="1.0" encoding="utf-8"?>
<sst xmlns="http://schemas.openxmlformats.org/spreadsheetml/2006/main" count="477" uniqueCount="51">
  <si>
    <t>Tallinn</t>
  </si>
  <si>
    <t>Rapla</t>
  </si>
  <si>
    <t>Türi</t>
  </si>
  <si>
    <t>Viljandi</t>
  </si>
  <si>
    <t>Reisi nr</t>
  </si>
  <si>
    <t>Tallinn-Väike</t>
  </si>
  <si>
    <t>Liiva</t>
  </si>
  <si>
    <t>Männiku</t>
  </si>
  <si>
    <t>Saku</t>
  </si>
  <si>
    <t>Kasemetsa</t>
  </si>
  <si>
    <t>Kiisa</t>
  </si>
  <si>
    <t>Roobuka</t>
  </si>
  <si>
    <t>Vilivere</t>
  </si>
  <si>
    <t>Kohila</t>
  </si>
  <si>
    <t>Sürgavere</t>
  </si>
  <si>
    <t>Lohu</t>
  </si>
  <si>
    <t>Olustvere</t>
  </si>
  <si>
    <t>Hagudi</t>
  </si>
  <si>
    <t>Võhma</t>
  </si>
  <si>
    <t>Ollepa</t>
  </si>
  <si>
    <t>Keava</t>
  </si>
  <si>
    <t>Kärevere</t>
  </si>
  <si>
    <t>Lelle</t>
  </si>
  <si>
    <t>Taikse</t>
  </si>
  <si>
    <t>Käru</t>
  </si>
  <si>
    <t>-</t>
  </si>
  <si>
    <t>Valdeku</t>
  </si>
  <si>
    <t>10:09</t>
  </si>
  <si>
    <t>17:34</t>
  </si>
  <si>
    <t>17:10</t>
  </si>
  <si>
    <t>21:17</t>
  </si>
  <si>
    <t>6:30</t>
  </si>
  <si>
    <t>16:32</t>
  </si>
  <si>
    <t>14:43</t>
  </si>
  <si>
    <t>20:19</t>
  </si>
  <si>
    <t>17:32</t>
  </si>
  <si>
    <t>22:24</t>
  </si>
  <si>
    <t>042</t>
  </si>
  <si>
    <t>041</t>
  </si>
  <si>
    <t>14:10</t>
  </si>
  <si>
    <t>13:47</t>
  </si>
  <si>
    <t>18:40</t>
  </si>
  <si>
    <t>20:58</t>
  </si>
  <si>
    <t>12:55</t>
  </si>
  <si>
    <t>19:14</t>
  </si>
  <si>
    <t>14:58</t>
  </si>
  <si>
    <t>18:22</t>
  </si>
  <si>
    <t>6:25</t>
  </si>
  <si>
    <t>8:41</t>
  </si>
  <si>
    <t>11:10</t>
  </si>
  <si>
    <t>14:46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</si>
</sst>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mm:ss.0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mbria"/>
      <family val="1"/>
      <charset val="186"/>
    </font>
    <font>
      <b/>
      <i/>
      <sz val="12"/>
      <color theme="1"/>
      <name val="Cambria"/>
      <family val="1"/>
      <charset val="186"/>
    </font>
    <font>
      <b/>
      <sz val="12"/>
      <color rgb="FF0070C0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/>
    <xf numFmtId="0" fontId="1" fillId="0" borderId="0"/>
  </cellStyleXfs>
  <cellXfs count="81">
    <xf numFmtId="0" fontId="0" fillId="0" borderId="0" xfId="0"/>
    <xf numFmtId="0" fontId="5" fillId="0" borderId="15" xfId="0" applyFont="1" applyBorder="1" applyAlignment="1">
      <alignment horizontal="center"/>
    </xf>
    <xf numFmtId="0" fontId="2" fillId="0" borderId="16" xfId="0" quotePrefix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 vertical="center"/>
    </xf>
    <xf numFmtId="164" fontId="4" fillId="0" borderId="12" xfId="0" applyNumberFormat="1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4" fillId="0" borderId="6" xfId="0" applyFont="1" applyBorder="1"/>
    <xf numFmtId="164" fontId="4" fillId="0" borderId="14" xfId="0" applyNumberFormat="1" applyFont="1" applyBorder="1"/>
    <xf numFmtId="0" fontId="4" fillId="0" borderId="7" xfId="0" applyFont="1" applyBorder="1"/>
    <xf numFmtId="164" fontId="4" fillId="0" borderId="13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0" fontId="4" fillId="0" borderId="11" xfId="0" applyFont="1" applyBorder="1"/>
    <xf numFmtId="0" fontId="4" fillId="0" borderId="9" xfId="0" applyFont="1" applyBorder="1"/>
    <xf numFmtId="164" fontId="4" fillId="0" borderId="9" xfId="0" applyNumberFormat="1" applyFont="1" applyBorder="1"/>
    <xf numFmtId="0" fontId="3" fillId="0" borderId="19" xfId="0" quotePrefix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2" fillId="0" borderId="22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" fontId="0" fillId="0" borderId="0" xfId="0" applyNumberFormat="1"/>
    <xf numFmtId="0" fontId="3" fillId="0" borderId="17" xfId="0" quotePrefix="1" applyFont="1" applyBorder="1" applyAlignment="1">
      <alignment horizontal="center"/>
    </xf>
    <xf numFmtId="0" fontId="2" fillId="0" borderId="26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/>
    <xf numFmtId="49" fontId="3" fillId="0" borderId="0" xfId="2" applyNumberFormat="1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0" fontId="9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164" fontId="2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4" fontId="3" fillId="0" borderId="1" xfId="1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0" fontId="2" fillId="0" borderId="0" xfId="0" applyFont="1" applyFill="1"/>
    <xf numFmtId="164" fontId="3" fillId="0" borderId="10" xfId="2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27" xfId="2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/>
    <xf numFmtId="0" fontId="2" fillId="0" borderId="19" xfId="0" applyFont="1" applyFill="1" applyBorder="1"/>
  </cellXfs>
  <cellStyles count="3">
    <cellStyle name="Normaallaad" xfId="0" builtinId="0"/>
    <cellStyle name="Normaallaad_S_plaani projekt Poltruk" xfId="2" xr:uid="{00000000-0005-0000-0000-000001000000}"/>
    <cellStyle name="Normaallaad_sõiduplaan 27 02 2007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A453-251B-48A7-9AB0-F401DFFA1F5E}">
  <sheetPr>
    <pageSetUpPr fitToPage="1"/>
  </sheetPr>
  <dimension ref="A1:R54"/>
  <sheetViews>
    <sheetView tabSelected="1" topLeftCell="A16" zoomScale="85" zoomScaleNormal="85" workbookViewId="0">
      <pane xSplit="1" topLeftCell="B1" activePane="topRight" state="frozen"/>
      <selection pane="topRight" activeCell="V38" sqref="V38"/>
    </sheetView>
  </sheetViews>
  <sheetFormatPr defaultRowHeight="15" x14ac:dyDescent="0.25"/>
  <cols>
    <col min="1" max="1" width="23.140625" customWidth="1"/>
    <col min="2" max="18" width="6.85546875" customWidth="1"/>
    <col min="20" max="29" width="7" customWidth="1"/>
  </cols>
  <sheetData>
    <row r="1" spans="1:18" ht="16.5" thickBot="1" x14ac:dyDescent="0.3">
      <c r="A1" s="1" t="s">
        <v>4</v>
      </c>
      <c r="B1" s="2">
        <v>260</v>
      </c>
      <c r="C1" s="3">
        <v>370</v>
      </c>
      <c r="D1" s="5">
        <v>262</v>
      </c>
      <c r="E1" s="3">
        <v>240</v>
      </c>
      <c r="F1" s="3">
        <v>264</v>
      </c>
      <c r="G1" s="4">
        <v>372</v>
      </c>
      <c r="H1" s="27" t="s">
        <v>37</v>
      </c>
      <c r="I1" s="5">
        <v>266</v>
      </c>
      <c r="J1" s="5">
        <v>242</v>
      </c>
      <c r="K1" s="5">
        <v>374</v>
      </c>
      <c r="L1" s="28">
        <v>268</v>
      </c>
      <c r="M1" s="3">
        <v>270</v>
      </c>
      <c r="N1" s="3">
        <v>244</v>
      </c>
      <c r="O1" s="3">
        <v>272</v>
      </c>
      <c r="P1" s="29">
        <v>274</v>
      </c>
      <c r="Q1" s="3">
        <v>246</v>
      </c>
      <c r="R1" s="19">
        <v>376</v>
      </c>
    </row>
    <row r="2" spans="1:18" ht="15.75" x14ac:dyDescent="0.25">
      <c r="A2" s="13" t="s">
        <v>3</v>
      </c>
      <c r="B2" s="34"/>
      <c r="C2" s="35"/>
      <c r="D2" s="35"/>
      <c r="E2" s="36" t="s">
        <v>47</v>
      </c>
      <c r="F2" s="34"/>
      <c r="G2" s="37"/>
      <c r="H2" s="36" t="s">
        <v>48</v>
      </c>
      <c r="I2" s="38"/>
      <c r="J2" s="36" t="s">
        <v>49</v>
      </c>
      <c r="K2" s="39"/>
      <c r="L2" s="34"/>
      <c r="M2" s="34"/>
      <c r="N2" s="36" t="s">
        <v>50</v>
      </c>
      <c r="O2" s="38"/>
      <c r="P2" s="39"/>
      <c r="Q2" s="40" t="s">
        <v>46</v>
      </c>
      <c r="R2" s="41"/>
    </row>
    <row r="3" spans="1:18" ht="15.75" x14ac:dyDescent="0.25">
      <c r="A3" s="9" t="s">
        <v>14</v>
      </c>
      <c r="B3" s="34"/>
      <c r="C3" s="35"/>
      <c r="D3" s="35"/>
      <c r="E3" s="42">
        <f>E2+TIME(0,9,0)</f>
        <v>0.27361111111111108</v>
      </c>
      <c r="F3" s="34"/>
      <c r="G3" s="37"/>
      <c r="H3" s="42" t="s">
        <v>25</v>
      </c>
      <c r="I3" s="43"/>
      <c r="J3" s="42">
        <f>J2+TIME(0,9,0)</f>
        <v>0.47152777777777771</v>
      </c>
      <c r="K3" s="39"/>
      <c r="L3" s="34"/>
      <c r="M3" s="34"/>
      <c r="N3" s="42">
        <f>N2+TIME(0,9,0)</f>
        <v>0.62152777777777779</v>
      </c>
      <c r="O3" s="38"/>
      <c r="P3" s="39"/>
      <c r="Q3" s="42">
        <f>Q2+TIME(0,9,0)</f>
        <v>0.77152777777777781</v>
      </c>
      <c r="R3" s="44"/>
    </row>
    <row r="4" spans="1:18" ht="15.75" x14ac:dyDescent="0.25">
      <c r="A4" s="11" t="s">
        <v>16</v>
      </c>
      <c r="B4" s="45"/>
      <c r="C4" s="46"/>
      <c r="D4" s="46"/>
      <c r="E4" s="47">
        <f>E3+TIME(0,6,0)</f>
        <v>0.27777777777777773</v>
      </c>
      <c r="F4" s="48"/>
      <c r="G4" s="49"/>
      <c r="H4" s="47" t="s">
        <v>25</v>
      </c>
      <c r="I4" s="50"/>
      <c r="J4" s="47">
        <f>J3+TIME(0,6,0)</f>
        <v>0.47569444444444436</v>
      </c>
      <c r="K4" s="51"/>
      <c r="L4" s="48"/>
      <c r="M4" s="48"/>
      <c r="N4" s="47">
        <f>N3+TIME(0,6,0)</f>
        <v>0.62569444444444444</v>
      </c>
      <c r="O4" s="52"/>
      <c r="P4" s="51"/>
      <c r="Q4" s="47">
        <f>Q3+TIME(0,6,0)</f>
        <v>0.77569444444444446</v>
      </c>
      <c r="R4" s="53"/>
    </row>
    <row r="5" spans="1:18" ht="15.75" x14ac:dyDescent="0.25">
      <c r="A5" s="13" t="s">
        <v>18</v>
      </c>
      <c r="B5" s="34"/>
      <c r="C5" s="35"/>
      <c r="D5" s="35"/>
      <c r="E5" s="42">
        <f>E4+TIME(0,8,0)</f>
        <v>0.28333333333333327</v>
      </c>
      <c r="F5" s="34"/>
      <c r="G5" s="37"/>
      <c r="H5" s="42">
        <v>0.375</v>
      </c>
      <c r="I5" s="38"/>
      <c r="J5" s="42">
        <v>0.48125000000000001</v>
      </c>
      <c r="K5" s="39"/>
      <c r="L5" s="34"/>
      <c r="M5" s="34"/>
      <c r="N5" s="42">
        <v>0.63124999999999998</v>
      </c>
      <c r="O5" s="38"/>
      <c r="P5" s="39"/>
      <c r="Q5" s="42">
        <f>Q4+TIME(0,8,0)</f>
        <v>0.78125</v>
      </c>
      <c r="R5" s="44"/>
    </row>
    <row r="6" spans="1:18" ht="15.75" x14ac:dyDescent="0.25">
      <c r="A6" s="9" t="s">
        <v>19</v>
      </c>
      <c r="B6" s="34"/>
      <c r="C6" s="35"/>
      <c r="D6" s="35"/>
      <c r="E6" s="42">
        <f>E5+TIME(0,4,0)</f>
        <v>0.28611111111111104</v>
      </c>
      <c r="F6" s="34"/>
      <c r="G6" s="37"/>
      <c r="H6" s="42" t="s">
        <v>25</v>
      </c>
      <c r="I6" s="43"/>
      <c r="J6" s="42">
        <f>J5+TIME(0,4,0)</f>
        <v>0.48402777777777778</v>
      </c>
      <c r="K6" s="39"/>
      <c r="L6" s="34"/>
      <c r="M6" s="34"/>
      <c r="N6" s="42">
        <f>N5+TIME(0,4,0)</f>
        <v>0.63402777777777775</v>
      </c>
      <c r="O6" s="38"/>
      <c r="P6" s="39"/>
      <c r="Q6" s="42">
        <f>Q5+TIME(0,4,0)</f>
        <v>0.78402777777777777</v>
      </c>
      <c r="R6" s="44"/>
    </row>
    <row r="7" spans="1:18" ht="15.75" x14ac:dyDescent="0.25">
      <c r="A7" s="11" t="s">
        <v>21</v>
      </c>
      <c r="B7" s="45"/>
      <c r="C7" s="46"/>
      <c r="D7" s="46"/>
      <c r="E7" s="47">
        <f>E6+TIME(0,5,0)</f>
        <v>0.28958333333333325</v>
      </c>
      <c r="F7" s="48"/>
      <c r="G7" s="49"/>
      <c r="H7" s="47" t="s">
        <v>25</v>
      </c>
      <c r="I7" s="50"/>
      <c r="J7" s="47">
        <f>J6+TIME(0,5,0)</f>
        <v>0.48749999999999999</v>
      </c>
      <c r="K7" s="51"/>
      <c r="L7" s="48"/>
      <c r="M7" s="48"/>
      <c r="N7" s="47">
        <f>N6+TIME(0,5,0)</f>
        <v>0.63749999999999996</v>
      </c>
      <c r="O7" s="52"/>
      <c r="P7" s="51"/>
      <c r="Q7" s="47">
        <f>Q6+TIME(0,5,0)</f>
        <v>0.78749999999999998</v>
      </c>
      <c r="R7" s="53"/>
    </row>
    <row r="8" spans="1:18" ht="15.75" x14ac:dyDescent="0.25">
      <c r="A8" s="13" t="s">
        <v>23</v>
      </c>
      <c r="B8" s="34"/>
      <c r="C8" s="35"/>
      <c r="D8" s="35"/>
      <c r="E8" s="42">
        <f>E7+TIME(0,4,0)</f>
        <v>0.29236111111111102</v>
      </c>
      <c r="F8" s="34"/>
      <c r="G8" s="37"/>
      <c r="H8" s="42" t="s">
        <v>25</v>
      </c>
      <c r="I8" s="43"/>
      <c r="J8" s="42">
        <f>J7+TIME(0,4,0)</f>
        <v>0.49027777777777776</v>
      </c>
      <c r="K8" s="39"/>
      <c r="L8" s="34"/>
      <c r="M8" s="34"/>
      <c r="N8" s="42">
        <f>N7+TIME(0,4,0)</f>
        <v>0.64027777777777772</v>
      </c>
      <c r="O8" s="38"/>
      <c r="P8" s="39"/>
      <c r="Q8" s="42">
        <f>Q7+TIME(0,4,0)</f>
        <v>0.79027777777777775</v>
      </c>
      <c r="R8" s="44"/>
    </row>
    <row r="9" spans="1:18" ht="15.75" x14ac:dyDescent="0.25">
      <c r="A9" s="9" t="s">
        <v>2</v>
      </c>
      <c r="B9" s="38"/>
      <c r="C9" s="42">
        <v>0.25069444444444444</v>
      </c>
      <c r="D9" s="54"/>
      <c r="E9" s="42">
        <f>E8+TIME(0,6,0)</f>
        <v>0.29652777777777767</v>
      </c>
      <c r="F9" s="34"/>
      <c r="G9" s="42">
        <v>0.33124999999999999</v>
      </c>
      <c r="H9" s="42">
        <v>0.38541666666666669</v>
      </c>
      <c r="I9" s="38"/>
      <c r="J9" s="42">
        <v>0.49444444444444446</v>
      </c>
      <c r="K9" s="42">
        <v>0.51666666666666672</v>
      </c>
      <c r="L9" s="43"/>
      <c r="M9" s="34"/>
      <c r="N9" s="42">
        <v>0.64444444444444449</v>
      </c>
      <c r="O9" s="38"/>
      <c r="P9" s="39"/>
      <c r="Q9" s="42">
        <v>0.79513888888888884</v>
      </c>
      <c r="R9" s="55" t="s">
        <v>42</v>
      </c>
    </row>
    <row r="10" spans="1:18" ht="15.75" x14ac:dyDescent="0.25">
      <c r="A10" s="11" t="s">
        <v>24</v>
      </c>
      <c r="B10" s="56"/>
      <c r="C10" s="47">
        <f>C9+TIME(0,13,0)</f>
        <v>0.25972222222222224</v>
      </c>
      <c r="D10" s="57"/>
      <c r="E10" s="47">
        <f>E9+TIME(0,13,0)</f>
        <v>0.30555555555555547</v>
      </c>
      <c r="F10" s="48"/>
      <c r="G10" s="47">
        <f>G9+TIME(0,13,0)</f>
        <v>0.34027777777777779</v>
      </c>
      <c r="H10" s="47" t="s">
        <v>25</v>
      </c>
      <c r="I10" s="52"/>
      <c r="J10" s="47">
        <f>J9+TIME(0,13,0)</f>
        <v>0.50347222222222221</v>
      </c>
      <c r="K10" s="47">
        <f>K9+TIME(0,13,0)</f>
        <v>0.52569444444444446</v>
      </c>
      <c r="L10" s="50"/>
      <c r="M10" s="48"/>
      <c r="N10" s="47">
        <f>N9+TIME(0,13,0)</f>
        <v>0.65347222222222223</v>
      </c>
      <c r="O10" s="52"/>
      <c r="P10" s="51"/>
      <c r="Q10" s="47">
        <f>Q9+TIME(0,13,0)</f>
        <v>0.80416666666666659</v>
      </c>
      <c r="R10" s="58">
        <f>R9+TIME(0,13,0)</f>
        <v>0.88263888888888875</v>
      </c>
    </row>
    <row r="11" spans="1:18" ht="15.75" x14ac:dyDescent="0.25">
      <c r="A11" s="13" t="s">
        <v>22</v>
      </c>
      <c r="B11" s="38"/>
      <c r="C11" s="42">
        <v>0.26597222222222222</v>
      </c>
      <c r="D11" s="54"/>
      <c r="E11" s="42">
        <v>0.31180555555555556</v>
      </c>
      <c r="F11" s="34"/>
      <c r="G11" s="42">
        <v>0.34652777777777777</v>
      </c>
      <c r="H11" s="42" t="s">
        <v>25</v>
      </c>
      <c r="I11" s="38"/>
      <c r="J11" s="47">
        <v>0.50972222222222219</v>
      </c>
      <c r="K11" s="47">
        <v>0.53263888888888888</v>
      </c>
      <c r="L11" s="43"/>
      <c r="M11" s="34"/>
      <c r="N11" s="42">
        <v>0.66041666666666665</v>
      </c>
      <c r="O11" s="38"/>
      <c r="P11" s="39"/>
      <c r="Q11" s="42">
        <v>0.81041666666666667</v>
      </c>
      <c r="R11" s="59">
        <v>0.89097222222222217</v>
      </c>
    </row>
    <row r="12" spans="1:18" ht="15.75" x14ac:dyDescent="0.25">
      <c r="A12" s="9" t="s">
        <v>20</v>
      </c>
      <c r="B12" s="38"/>
      <c r="C12" s="42">
        <f>C11+TIME(0,9,0)</f>
        <v>0.2722222222222222</v>
      </c>
      <c r="D12" s="54"/>
      <c r="E12" s="42">
        <f>E11+TIME(0,9,0)</f>
        <v>0.31805555555555554</v>
      </c>
      <c r="F12" s="34"/>
      <c r="G12" s="42">
        <f>G11+TIME(0,9,0)</f>
        <v>0.35277777777777775</v>
      </c>
      <c r="H12" s="42" t="s">
        <v>25</v>
      </c>
      <c r="I12" s="43"/>
      <c r="J12" s="42">
        <f>J11+TIME(0,9,0)</f>
        <v>0.51597222222222217</v>
      </c>
      <c r="K12" s="42">
        <f>K11+TIME(0,9,0)</f>
        <v>0.53888888888888886</v>
      </c>
      <c r="L12" s="43"/>
      <c r="M12" s="60"/>
      <c r="N12" s="42">
        <f>N11+TIME(0,9,0)</f>
        <v>0.66666666666666663</v>
      </c>
      <c r="O12" s="38"/>
      <c r="P12" s="39"/>
      <c r="Q12" s="42">
        <f>Q11+TIME(0,9,0)</f>
        <v>0.81666666666666665</v>
      </c>
      <c r="R12" s="59">
        <f>R11+TIME(0,9,0)</f>
        <v>0.89722222222222214</v>
      </c>
    </row>
    <row r="13" spans="1:18" ht="15.75" x14ac:dyDescent="0.25">
      <c r="A13" s="11" t="s">
        <v>1</v>
      </c>
      <c r="B13" s="61">
        <v>0.24097222222222223</v>
      </c>
      <c r="C13" s="47">
        <f>C12+TIME(0,7,0)</f>
        <v>0.27708333333333329</v>
      </c>
      <c r="D13" s="47">
        <v>0.28819444444444448</v>
      </c>
      <c r="E13" s="47">
        <f>E12+TIME(0,7,0)</f>
        <v>0.32291666666666663</v>
      </c>
      <c r="F13" s="47">
        <v>0.33402777777777781</v>
      </c>
      <c r="G13" s="47">
        <v>0.35833333333333334</v>
      </c>
      <c r="H13" s="47">
        <v>0.4069444444444445</v>
      </c>
      <c r="I13" s="47">
        <v>0.43958333333333338</v>
      </c>
      <c r="J13" s="47">
        <f>J12+TIME(0,8,0)</f>
        <v>0.5215277777777777</v>
      </c>
      <c r="K13" s="47">
        <f>K12+TIME(0,7,0)</f>
        <v>0.54374999999999996</v>
      </c>
      <c r="L13" s="62" t="s">
        <v>39</v>
      </c>
      <c r="M13" s="62" t="s">
        <v>45</v>
      </c>
      <c r="N13" s="47">
        <f>N12+TIME(0,7,0)</f>
        <v>0.67152777777777772</v>
      </c>
      <c r="O13" s="62" t="s">
        <v>35</v>
      </c>
      <c r="P13" s="62" t="s">
        <v>41</v>
      </c>
      <c r="Q13" s="47">
        <v>0.82152777777777775</v>
      </c>
      <c r="R13" s="58">
        <v>0.90208333333333324</v>
      </c>
    </row>
    <row r="14" spans="1:18" ht="15.75" x14ac:dyDescent="0.25">
      <c r="A14" s="13" t="s">
        <v>17</v>
      </c>
      <c r="B14" s="42">
        <f>B13+TIME(0,7,0)</f>
        <v>0.24583333333333335</v>
      </c>
      <c r="C14" s="34" t="s">
        <v>25</v>
      </c>
      <c r="D14" s="42">
        <f>D13+TIME(0,7,0)</f>
        <v>0.29305555555555557</v>
      </c>
      <c r="E14" s="34" t="s">
        <v>25</v>
      </c>
      <c r="F14" s="42">
        <f>F13+TIME(0,7,0)</f>
        <v>0.33888888888888891</v>
      </c>
      <c r="G14" s="42">
        <f>G13+TIME(0,7,0)</f>
        <v>0.36319444444444443</v>
      </c>
      <c r="H14" s="34" t="s">
        <v>25</v>
      </c>
      <c r="I14" s="42">
        <f>I13+TIME(0,7,0)</f>
        <v>0.44444444444444448</v>
      </c>
      <c r="J14" s="34" t="s">
        <v>25</v>
      </c>
      <c r="K14" s="42">
        <f>K13+TIME(0,7,0)</f>
        <v>0.54861111111111105</v>
      </c>
      <c r="L14" s="63">
        <f>L13+TIME(0,7,0)</f>
        <v>0.59513888888888888</v>
      </c>
      <c r="M14" s="42">
        <f>M13+TIME(0,7,0)</f>
        <v>0.62847222222222221</v>
      </c>
      <c r="N14" s="34" t="s">
        <v>25</v>
      </c>
      <c r="O14" s="42">
        <f>O13+TIME(0,7,0)</f>
        <v>0.73541666666666672</v>
      </c>
      <c r="P14" s="42">
        <f>P13+TIME(0,7,0)</f>
        <v>0.78263888888888888</v>
      </c>
      <c r="Q14" s="34" t="s">
        <v>25</v>
      </c>
      <c r="R14" s="59">
        <f>R13+TIME(0,7,0)</f>
        <v>0.90694444444444433</v>
      </c>
    </row>
    <row r="15" spans="1:18" ht="15.75" x14ac:dyDescent="0.25">
      <c r="A15" s="9" t="s">
        <v>15</v>
      </c>
      <c r="B15" s="42">
        <f>B14+TIME(0,5,0)</f>
        <v>0.24930555555555556</v>
      </c>
      <c r="C15" s="34" t="s">
        <v>25</v>
      </c>
      <c r="D15" s="42">
        <f>D14+TIME(0,5,0)</f>
        <v>0.29652777777777778</v>
      </c>
      <c r="E15" s="34" t="s">
        <v>25</v>
      </c>
      <c r="F15" s="42">
        <f>F14+TIME(0,5,0)</f>
        <v>0.34236111111111112</v>
      </c>
      <c r="G15" s="42">
        <f>G14+TIME(0,5,0)</f>
        <v>0.36666666666666664</v>
      </c>
      <c r="H15" s="34" t="s">
        <v>25</v>
      </c>
      <c r="I15" s="42">
        <f>I14+TIME(0,5,0)</f>
        <v>0.44791666666666669</v>
      </c>
      <c r="J15" s="34" t="s">
        <v>25</v>
      </c>
      <c r="K15" s="42">
        <f>K14+TIME(0,5,0)</f>
        <v>0.55208333333333326</v>
      </c>
      <c r="L15" s="42">
        <f>L14+TIME(0,5,0)</f>
        <v>0.59861111111111109</v>
      </c>
      <c r="M15" s="42">
        <f>M14+TIME(0,5,0)</f>
        <v>0.63194444444444442</v>
      </c>
      <c r="N15" s="34" t="s">
        <v>25</v>
      </c>
      <c r="O15" s="42">
        <f>O14+TIME(0,5,0)</f>
        <v>0.73888888888888893</v>
      </c>
      <c r="P15" s="42">
        <f>P14+TIME(0,5,0)</f>
        <v>0.78611111111111109</v>
      </c>
      <c r="Q15" s="34" t="s">
        <v>25</v>
      </c>
      <c r="R15" s="59">
        <f>R14+TIME(0,5,0)</f>
        <v>0.91041666666666654</v>
      </c>
    </row>
    <row r="16" spans="1:18" ht="15.75" x14ac:dyDescent="0.25">
      <c r="A16" s="11" t="s">
        <v>13</v>
      </c>
      <c r="B16" s="61">
        <f>B15+TIME(0,6,0)</f>
        <v>0.25347222222222221</v>
      </c>
      <c r="C16" s="47">
        <f>C13+TIME(0,16,0)</f>
        <v>0.28819444444444442</v>
      </c>
      <c r="D16" s="47">
        <v>0.30069444444444443</v>
      </c>
      <c r="E16" s="47">
        <f>E13+TIME(0,16,0)</f>
        <v>0.33402777777777776</v>
      </c>
      <c r="F16" s="47">
        <v>0.34722222222222227</v>
      </c>
      <c r="G16" s="47">
        <v>0.37152777777777773</v>
      </c>
      <c r="H16" s="47">
        <v>0.41805555555555557</v>
      </c>
      <c r="I16" s="47">
        <f>I15+TIME(0,6,0)</f>
        <v>0.45208333333333334</v>
      </c>
      <c r="J16" s="47">
        <f>J13+TIME(0,16,0)</f>
        <v>0.53263888888888877</v>
      </c>
      <c r="K16" s="47">
        <f>K15+TIME(0,6,0)</f>
        <v>0.55624999999999991</v>
      </c>
      <c r="L16" s="42">
        <f>L15+TIME(0,6,0)</f>
        <v>0.60277777777777775</v>
      </c>
      <c r="M16" s="47">
        <v>0.63750000000000007</v>
      </c>
      <c r="N16" s="47">
        <f>N13+TIME(0,17,0)</f>
        <v>0.68333333333333324</v>
      </c>
      <c r="O16" s="47">
        <v>0.74375000000000002</v>
      </c>
      <c r="P16" s="42">
        <f>P15+TIME(0,7,0)</f>
        <v>0.79097222222222219</v>
      </c>
      <c r="Q16" s="47">
        <v>0.83333333333333337</v>
      </c>
      <c r="R16" s="58">
        <v>0.91527777777777775</v>
      </c>
    </row>
    <row r="17" spans="1:18" ht="15.75" x14ac:dyDescent="0.25">
      <c r="A17" s="13" t="s">
        <v>12</v>
      </c>
      <c r="B17" s="42">
        <f>B16+TIME(0,3,0)</f>
        <v>0.25555555555555554</v>
      </c>
      <c r="C17" s="36" t="s">
        <v>25</v>
      </c>
      <c r="D17" s="42">
        <f>D16+TIME(0,3,0)</f>
        <v>0.30277777777777776</v>
      </c>
      <c r="E17" s="36" t="s">
        <v>25</v>
      </c>
      <c r="F17" s="42">
        <f>F16+TIME(0,3,0)</f>
        <v>0.34930555555555559</v>
      </c>
      <c r="G17" s="42">
        <f>G16+TIME(0,3,0)</f>
        <v>0.37361111111111106</v>
      </c>
      <c r="H17" s="36" t="s">
        <v>25</v>
      </c>
      <c r="I17" s="42">
        <f>I16+TIME(0,3,0)</f>
        <v>0.45416666666666666</v>
      </c>
      <c r="J17" s="36" t="s">
        <v>25</v>
      </c>
      <c r="K17" s="42">
        <f t="shared" ref="K17:M18" si="0">K16+TIME(0,3,0)</f>
        <v>0.55833333333333324</v>
      </c>
      <c r="L17" s="42">
        <f t="shared" si="0"/>
        <v>0.60486111111111107</v>
      </c>
      <c r="M17" s="42">
        <f t="shared" si="0"/>
        <v>0.63958333333333339</v>
      </c>
      <c r="N17" s="36" t="s">
        <v>25</v>
      </c>
      <c r="O17" s="42">
        <f>O16+TIME(0,3,0)</f>
        <v>0.74583333333333335</v>
      </c>
      <c r="P17" s="42">
        <f>P16+TIME(0,3,0)</f>
        <v>0.79305555555555551</v>
      </c>
      <c r="Q17" s="36" t="s">
        <v>25</v>
      </c>
      <c r="R17" s="59">
        <f>R16+TIME(0,3,0)</f>
        <v>0.91736111111111107</v>
      </c>
    </row>
    <row r="18" spans="1:18" ht="15.75" x14ac:dyDescent="0.25">
      <c r="A18" s="9" t="s">
        <v>11</v>
      </c>
      <c r="B18" s="42">
        <f>B17+TIME(0,3,0)</f>
        <v>0.25763888888888886</v>
      </c>
      <c r="C18" s="36" t="s">
        <v>25</v>
      </c>
      <c r="D18" s="42">
        <f>D17+TIME(0,3,0)</f>
        <v>0.30486111111111108</v>
      </c>
      <c r="E18" s="36" t="s">
        <v>25</v>
      </c>
      <c r="F18" s="42">
        <f>F17+TIME(0,3,0)</f>
        <v>0.35138888888888892</v>
      </c>
      <c r="G18" s="42">
        <f>G17+TIME(0,3,0)</f>
        <v>0.37569444444444439</v>
      </c>
      <c r="H18" s="36" t="s">
        <v>25</v>
      </c>
      <c r="I18" s="42">
        <f>I17+TIME(0,3,0)</f>
        <v>0.45624999999999999</v>
      </c>
      <c r="J18" s="36" t="s">
        <v>25</v>
      </c>
      <c r="K18" s="42">
        <f t="shared" si="0"/>
        <v>0.56041666666666656</v>
      </c>
      <c r="L18" s="42">
        <f t="shared" si="0"/>
        <v>0.6069444444444444</v>
      </c>
      <c r="M18" s="42">
        <f t="shared" si="0"/>
        <v>0.64166666666666672</v>
      </c>
      <c r="N18" s="36" t="s">
        <v>25</v>
      </c>
      <c r="O18" s="42">
        <f>O17+TIME(0,3,0)</f>
        <v>0.74791666666666667</v>
      </c>
      <c r="P18" s="42">
        <f>P17+TIME(0,3,0)</f>
        <v>0.79513888888888884</v>
      </c>
      <c r="Q18" s="36" t="s">
        <v>25</v>
      </c>
      <c r="R18" s="59">
        <f>R17+TIME(0,3,0)</f>
        <v>0.9194444444444444</v>
      </c>
    </row>
    <row r="19" spans="1:18" ht="15.75" x14ac:dyDescent="0.25">
      <c r="A19" s="11" t="s">
        <v>10</v>
      </c>
      <c r="B19" s="61">
        <f>B18+TIME(0,4,0)</f>
        <v>0.26041666666666663</v>
      </c>
      <c r="C19" s="47">
        <v>0.29375000000000001</v>
      </c>
      <c r="D19" s="47">
        <f>D18+TIME(0,4,0)</f>
        <v>0.30763888888888885</v>
      </c>
      <c r="E19" s="47">
        <v>0.33888888888888885</v>
      </c>
      <c r="F19" s="47">
        <f>F18+TIME(0,4,0)</f>
        <v>0.35416666666666669</v>
      </c>
      <c r="G19" s="47">
        <v>0.37986111111111115</v>
      </c>
      <c r="H19" s="47" t="s">
        <v>25</v>
      </c>
      <c r="I19" s="47">
        <f>I18+TIME(0,4,0)</f>
        <v>0.45902777777777776</v>
      </c>
      <c r="J19" s="47">
        <f>J16+TIME(0,7,0)</f>
        <v>0.53749999999999987</v>
      </c>
      <c r="K19" s="47">
        <f t="shared" ref="K19:M19" si="1">K18+TIME(0,4,0)</f>
        <v>0.56319444444444433</v>
      </c>
      <c r="L19" s="42">
        <f t="shared" si="1"/>
        <v>0.60972222222222217</v>
      </c>
      <c r="M19" s="47">
        <f t="shared" si="1"/>
        <v>0.64444444444444449</v>
      </c>
      <c r="N19" s="47">
        <f>N16+TIME(0,7,0)</f>
        <v>0.68819444444444433</v>
      </c>
      <c r="O19" s="47">
        <v>0.75069444444444444</v>
      </c>
      <c r="P19" s="47">
        <f>P18+TIME(0,4,0)</f>
        <v>0.79791666666666661</v>
      </c>
      <c r="Q19" s="47">
        <f>Q16+TIME(0,7,0)</f>
        <v>0.83819444444444446</v>
      </c>
      <c r="R19" s="58">
        <f>R18+TIME(0,4,0)</f>
        <v>0.92222222222222217</v>
      </c>
    </row>
    <row r="20" spans="1:18" ht="15.75" x14ac:dyDescent="0.25">
      <c r="A20" s="13" t="s">
        <v>9</v>
      </c>
      <c r="B20" s="42">
        <v>0.26250000000000001</v>
      </c>
      <c r="C20" s="42" t="s">
        <v>25</v>
      </c>
      <c r="D20" s="42">
        <v>0.30972222222222223</v>
      </c>
      <c r="E20" s="42" t="s">
        <v>25</v>
      </c>
      <c r="F20" s="42">
        <v>0.35625000000000001</v>
      </c>
      <c r="G20" s="42">
        <v>0.38194444444444442</v>
      </c>
      <c r="H20" s="42" t="s">
        <v>25</v>
      </c>
      <c r="I20" s="42">
        <v>0.46111111111111108</v>
      </c>
      <c r="J20" s="42" t="s">
        <v>25</v>
      </c>
      <c r="K20" s="42">
        <v>0.56527777777777777</v>
      </c>
      <c r="L20" s="42">
        <v>0.6118055555555556</v>
      </c>
      <c r="M20" s="42">
        <v>0.64652777777777781</v>
      </c>
      <c r="N20" s="42" t="s">
        <v>25</v>
      </c>
      <c r="O20" s="42">
        <v>0.75277777777777777</v>
      </c>
      <c r="P20" s="42">
        <v>0.79999999999999993</v>
      </c>
      <c r="Q20" s="42" t="s">
        <v>25</v>
      </c>
      <c r="R20" s="59">
        <v>0.9243055555555556</v>
      </c>
    </row>
    <row r="21" spans="1:18" ht="15.75" x14ac:dyDescent="0.25">
      <c r="A21" s="9" t="s">
        <v>8</v>
      </c>
      <c r="B21" s="42">
        <v>0.26527777777777778</v>
      </c>
      <c r="C21" s="42">
        <f>C19+TIME(0,6,0)</f>
        <v>0.29791666666666666</v>
      </c>
      <c r="D21" s="42">
        <v>0.3125</v>
      </c>
      <c r="E21" s="42">
        <f>E19+TIME(0,6,0)</f>
        <v>0.3430555555555555</v>
      </c>
      <c r="F21" s="42">
        <v>0.35902777777777778</v>
      </c>
      <c r="G21" s="42">
        <v>0.38472222222222219</v>
      </c>
      <c r="H21" s="42">
        <f>H16+TIME(0,12,0)</f>
        <v>0.42638888888888893</v>
      </c>
      <c r="I21" s="42">
        <v>0.46388888888888885</v>
      </c>
      <c r="J21" s="42">
        <f>J19+TIME(0,6,0)</f>
        <v>0.54166666666666652</v>
      </c>
      <c r="K21" s="42">
        <v>0.56805555555555554</v>
      </c>
      <c r="L21" s="42">
        <v>0.61458333333333337</v>
      </c>
      <c r="M21" s="42">
        <v>0.64930555555555558</v>
      </c>
      <c r="N21" s="42">
        <f>N19+TIME(0,6,0)</f>
        <v>0.69236111111111098</v>
      </c>
      <c r="O21" s="42">
        <v>0.75555555555555554</v>
      </c>
      <c r="P21" s="42">
        <v>0.8027777777777777</v>
      </c>
      <c r="Q21" s="42">
        <f>Q19+TIME(0,6,0)</f>
        <v>0.84236111111111112</v>
      </c>
      <c r="R21" s="59">
        <v>0.92708333333333337</v>
      </c>
    </row>
    <row r="22" spans="1:18" ht="15.75" x14ac:dyDescent="0.25">
      <c r="A22" s="11" t="s">
        <v>7</v>
      </c>
      <c r="B22" s="61">
        <f>B21+TIME(0,4,0)</f>
        <v>0.26805555555555555</v>
      </c>
      <c r="C22" s="47"/>
      <c r="D22" s="47">
        <f>D21+TIME(0,4,0)</f>
        <v>0.31527777777777777</v>
      </c>
      <c r="E22" s="47"/>
      <c r="F22" s="47">
        <f>F21+TIME(0,4,0)</f>
        <v>0.36180555555555555</v>
      </c>
      <c r="G22" s="47">
        <f>G21+TIME(0,4,0)</f>
        <v>0.38749999999999996</v>
      </c>
      <c r="H22" s="47"/>
      <c r="I22" s="47">
        <f>I21+TIME(0,4,0)</f>
        <v>0.46666666666666662</v>
      </c>
      <c r="J22" s="47"/>
      <c r="K22" s="47">
        <f t="shared" ref="K22:M23" si="2">K21+TIME(0,4,0)</f>
        <v>0.5708333333333333</v>
      </c>
      <c r="L22" s="47">
        <f t="shared" si="2"/>
        <v>0.61736111111111114</v>
      </c>
      <c r="M22" s="47">
        <f t="shared" si="2"/>
        <v>0.65208333333333335</v>
      </c>
      <c r="N22" s="47"/>
      <c r="O22" s="47">
        <f>O21+TIME(0,4,0)</f>
        <v>0.7583333333333333</v>
      </c>
      <c r="P22" s="47">
        <f>P21+TIME(0,4,0)</f>
        <v>0.80555555555555547</v>
      </c>
      <c r="Q22" s="47"/>
      <c r="R22" s="58">
        <f>R21+TIME(0,4,0)</f>
        <v>0.92986111111111114</v>
      </c>
    </row>
    <row r="23" spans="1:18" ht="15.75" x14ac:dyDescent="0.25">
      <c r="A23" s="16" t="s">
        <v>26</v>
      </c>
      <c r="B23" s="42">
        <f>B22+TIME(0,4,0)</f>
        <v>0.27083333333333331</v>
      </c>
      <c r="C23" s="42"/>
      <c r="D23" s="42">
        <f>D22+TIME(0,4,0)</f>
        <v>0.31805555555555554</v>
      </c>
      <c r="E23" s="42"/>
      <c r="F23" s="42">
        <f>F22+TIME(0,4,0)</f>
        <v>0.36458333333333331</v>
      </c>
      <c r="G23" s="42">
        <f>G22+TIME(0,4,0)</f>
        <v>0.39027777777777772</v>
      </c>
      <c r="H23" s="42"/>
      <c r="I23" s="42">
        <f>I22+TIME(0,4,0)</f>
        <v>0.46944444444444439</v>
      </c>
      <c r="J23" s="42"/>
      <c r="K23" s="42">
        <f t="shared" si="2"/>
        <v>0.57361111111111107</v>
      </c>
      <c r="L23" s="42">
        <f t="shared" si="2"/>
        <v>0.62013888888888891</v>
      </c>
      <c r="M23" s="42">
        <f t="shared" si="2"/>
        <v>0.65486111111111112</v>
      </c>
      <c r="N23" s="42"/>
      <c r="O23" s="42">
        <f>O22+TIME(0,4,0)</f>
        <v>0.76111111111111107</v>
      </c>
      <c r="P23" s="42">
        <f>P22+TIME(0,4,0)</f>
        <v>0.80833333333333324</v>
      </c>
      <c r="Q23" s="42"/>
      <c r="R23" s="59">
        <f>R22+TIME(0,4,0)</f>
        <v>0.93263888888888891</v>
      </c>
    </row>
    <row r="24" spans="1:18" ht="15.75" x14ac:dyDescent="0.25">
      <c r="A24" s="7" t="s">
        <v>6</v>
      </c>
      <c r="B24" s="42">
        <f>B23+TIME(0,3,0)</f>
        <v>0.27291666666666664</v>
      </c>
      <c r="C24" s="42">
        <v>0.3034722222222222</v>
      </c>
      <c r="D24" s="42">
        <f>D23+TIME(0,3,0)</f>
        <v>0.32013888888888886</v>
      </c>
      <c r="E24" s="42">
        <v>0.34861111111111115</v>
      </c>
      <c r="F24" s="42">
        <f>F23+TIME(0,5,0)</f>
        <v>0.36805555555555552</v>
      </c>
      <c r="G24" s="42">
        <f>G23+TIME(0,3,0)</f>
        <v>0.39236111111111105</v>
      </c>
      <c r="H24" s="42">
        <f>H21+TIME(0,9,0)</f>
        <v>0.43263888888888891</v>
      </c>
      <c r="I24" s="42">
        <v>0.47152777777777777</v>
      </c>
      <c r="J24" s="42">
        <v>0.54791666666666672</v>
      </c>
      <c r="K24" s="42">
        <f>K23+TIME(0,3,0)</f>
        <v>0.5756944444444444</v>
      </c>
      <c r="L24" s="42">
        <f>L23+TIME(0,4,0)</f>
        <v>0.62291666666666667</v>
      </c>
      <c r="M24" s="42">
        <f>M23+TIME(0,3,0)</f>
        <v>0.65694444444444444</v>
      </c>
      <c r="N24" s="42">
        <f>N21+TIME(0,9,0)</f>
        <v>0.69861111111111096</v>
      </c>
      <c r="O24" s="42">
        <f>O23+TIME(0,3,0)</f>
        <v>0.7631944444444444</v>
      </c>
      <c r="P24" s="42">
        <v>0.81111111111111101</v>
      </c>
      <c r="Q24" s="42">
        <v>0.84791666666666676</v>
      </c>
      <c r="R24" s="59">
        <f>R23+TIME(0,3,0)</f>
        <v>0.93472222222222223</v>
      </c>
    </row>
    <row r="25" spans="1:18" ht="15.75" x14ac:dyDescent="0.25">
      <c r="A25" s="9" t="s">
        <v>5</v>
      </c>
      <c r="B25" s="42">
        <v>0.27638888888888885</v>
      </c>
      <c r="C25" s="42">
        <v>0.30763888888888891</v>
      </c>
      <c r="D25" s="42">
        <v>0.32361111111111113</v>
      </c>
      <c r="E25" s="42">
        <v>0.3527777777777778</v>
      </c>
      <c r="F25" s="42">
        <f t="shared" ref="F25:I25" si="3">F24+TIME(0,5,0)</f>
        <v>0.37152777777777773</v>
      </c>
      <c r="G25" s="42">
        <f t="shared" si="3"/>
        <v>0.39583333333333326</v>
      </c>
      <c r="H25" s="42">
        <f t="shared" si="3"/>
        <v>0.43611111111111112</v>
      </c>
      <c r="I25" s="42">
        <f t="shared" si="3"/>
        <v>0.47499999999999998</v>
      </c>
      <c r="J25" s="42">
        <f>J24+TIME(0,5,0)</f>
        <v>0.55138888888888893</v>
      </c>
      <c r="K25" s="42">
        <v>0.5805555555555556</v>
      </c>
      <c r="L25" s="42">
        <f>L24+TIME(0,5,0)</f>
        <v>0.62638888888888888</v>
      </c>
      <c r="M25" s="42">
        <v>0.66111111111111109</v>
      </c>
      <c r="N25" s="42">
        <f>N24+TIME(0,5,0)</f>
        <v>0.70208333333333317</v>
      </c>
      <c r="O25" s="42">
        <f>O24+TIME(0,5,0)</f>
        <v>0.76666666666666661</v>
      </c>
      <c r="P25" s="42">
        <v>0.81527777777777777</v>
      </c>
      <c r="Q25" s="42">
        <v>0.8520833333333333</v>
      </c>
      <c r="R25" s="59">
        <f>R24+TIME(0,6,0)</f>
        <v>0.93888888888888888</v>
      </c>
    </row>
    <row r="26" spans="1:18" ht="16.5" thickBot="1" x14ac:dyDescent="0.3">
      <c r="A26" s="17" t="s">
        <v>0</v>
      </c>
      <c r="B26" s="64">
        <f t="shared" ref="B26:I26" si="4">B25+TIME(0,7,0)</f>
        <v>0.28124999999999994</v>
      </c>
      <c r="C26" s="65">
        <f t="shared" si="4"/>
        <v>0.3125</v>
      </c>
      <c r="D26" s="65">
        <f t="shared" si="4"/>
        <v>0.32847222222222222</v>
      </c>
      <c r="E26" s="65">
        <f t="shared" si="4"/>
        <v>0.3576388888888889</v>
      </c>
      <c r="F26" s="65">
        <f t="shared" si="4"/>
        <v>0.37638888888888883</v>
      </c>
      <c r="G26" s="65">
        <f t="shared" si="4"/>
        <v>0.40069444444444435</v>
      </c>
      <c r="H26" s="65">
        <f t="shared" si="4"/>
        <v>0.44097222222222221</v>
      </c>
      <c r="I26" s="65">
        <f t="shared" si="4"/>
        <v>0.47986111111111107</v>
      </c>
      <c r="J26" s="65">
        <f>J25+TIME(0,7,0)</f>
        <v>0.55625000000000002</v>
      </c>
      <c r="K26" s="65">
        <f>K25+TIME(0,7,0)</f>
        <v>0.5854166666666667</v>
      </c>
      <c r="L26" s="65">
        <f>L25+TIME(0,7,0)</f>
        <v>0.63124999999999998</v>
      </c>
      <c r="M26" s="65">
        <f t="shared" ref="M26" si="5">M25+TIME(0,7,0)</f>
        <v>0.66597222222222219</v>
      </c>
      <c r="N26" s="65">
        <f>N25+TIME(0,7,0)</f>
        <v>0.70694444444444426</v>
      </c>
      <c r="O26" s="65">
        <f t="shared" ref="O26" si="6">O25+TIME(0,7,0)</f>
        <v>0.7715277777777777</v>
      </c>
      <c r="P26" s="65">
        <f>P25+TIME(0,7,0)</f>
        <v>0.82013888888888886</v>
      </c>
      <c r="Q26" s="65">
        <f>Q25+TIME(0,7,0)</f>
        <v>0.8569444444444444</v>
      </c>
      <c r="R26" s="66">
        <f>R25+TIME(0,7,0)</f>
        <v>0.94374999999999998</v>
      </c>
    </row>
    <row r="27" spans="1:18" ht="15.75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6" customFormat="1" ht="16.5" thickBot="1" x14ac:dyDescent="0.3">
      <c r="A28" s="3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6.5" thickBot="1" x14ac:dyDescent="0.3">
      <c r="A29" s="20" t="s">
        <v>4</v>
      </c>
      <c r="B29" s="21">
        <v>261</v>
      </c>
      <c r="C29" s="22">
        <v>241</v>
      </c>
      <c r="D29" s="22">
        <v>263</v>
      </c>
      <c r="E29" s="23">
        <v>371</v>
      </c>
      <c r="F29" s="23">
        <v>243</v>
      </c>
      <c r="G29" s="24">
        <v>265</v>
      </c>
      <c r="H29" s="24">
        <v>267</v>
      </c>
      <c r="I29" s="24">
        <v>245</v>
      </c>
      <c r="J29" s="24">
        <v>269</v>
      </c>
      <c r="K29" s="24">
        <v>373</v>
      </c>
      <c r="L29" s="24">
        <v>271</v>
      </c>
      <c r="M29" s="24">
        <v>247</v>
      </c>
      <c r="N29" s="24">
        <v>273</v>
      </c>
      <c r="O29" s="24">
        <v>375</v>
      </c>
      <c r="P29" s="24" t="s">
        <v>38</v>
      </c>
      <c r="Q29" s="24">
        <v>275</v>
      </c>
      <c r="R29" s="25">
        <v>377</v>
      </c>
    </row>
    <row r="30" spans="1:18" ht="15.75" x14ac:dyDescent="0.25">
      <c r="A30" s="6" t="s">
        <v>0</v>
      </c>
      <c r="B30" s="40" t="s">
        <v>31</v>
      </c>
      <c r="C30" s="34">
        <v>0.31805555555555554</v>
      </c>
      <c r="D30" s="34">
        <v>0.35833333333333334</v>
      </c>
      <c r="E30" s="40" t="s">
        <v>27</v>
      </c>
      <c r="F30" s="34">
        <v>0.48680555555555555</v>
      </c>
      <c r="G30" s="40" t="s">
        <v>43</v>
      </c>
      <c r="H30" s="40" t="s">
        <v>40</v>
      </c>
      <c r="I30" s="40" t="s">
        <v>33</v>
      </c>
      <c r="J30" s="34">
        <v>0.65486111111111112</v>
      </c>
      <c r="K30" s="40" t="s">
        <v>32</v>
      </c>
      <c r="L30" s="40" t="s">
        <v>29</v>
      </c>
      <c r="M30" s="40" t="s">
        <v>28</v>
      </c>
      <c r="N30" s="34">
        <v>0.76041666666666663</v>
      </c>
      <c r="O30" s="40" t="s">
        <v>44</v>
      </c>
      <c r="P30" s="40" t="s">
        <v>34</v>
      </c>
      <c r="Q30" s="40" t="s">
        <v>30</v>
      </c>
      <c r="R30" s="67" t="s">
        <v>36</v>
      </c>
    </row>
    <row r="31" spans="1:18" ht="15.75" x14ac:dyDescent="0.25">
      <c r="A31" s="8" t="s">
        <v>5</v>
      </c>
      <c r="B31" s="34">
        <v>0.27708333333333335</v>
      </c>
      <c r="C31" s="34">
        <v>0.32500000000000001</v>
      </c>
      <c r="D31" s="34">
        <f t="shared" ref="D31:I31" si="7">D30+TIME(0,8,0)</f>
        <v>0.36388888888888887</v>
      </c>
      <c r="E31" s="34">
        <f t="shared" si="7"/>
        <v>0.4284722222222222</v>
      </c>
      <c r="F31" s="34">
        <f t="shared" si="7"/>
        <v>0.49236111111111108</v>
      </c>
      <c r="G31" s="34">
        <f t="shared" si="7"/>
        <v>0.54374999999999996</v>
      </c>
      <c r="H31" s="34">
        <f t="shared" si="7"/>
        <v>0.57986111111111105</v>
      </c>
      <c r="I31" s="34">
        <f t="shared" si="7"/>
        <v>0.61875000000000002</v>
      </c>
      <c r="J31" s="34">
        <v>0.66041666666666665</v>
      </c>
      <c r="K31" s="34">
        <f t="shared" ref="K31:L31" si="8">K30+TIME(0,8,0)</f>
        <v>0.69444444444444453</v>
      </c>
      <c r="L31" s="34">
        <f t="shared" si="8"/>
        <v>0.72083333333333333</v>
      </c>
      <c r="M31" s="34">
        <f>M30+TIME(0,8,0)</f>
        <v>0.73749999999999993</v>
      </c>
      <c r="N31" s="34">
        <v>0.76736111111111116</v>
      </c>
      <c r="O31" s="34">
        <f>O30+TIME(0,8,0)</f>
        <v>0.80694444444444446</v>
      </c>
      <c r="P31" s="34">
        <v>0.85277777777777775</v>
      </c>
      <c r="Q31" s="34">
        <f>Q30+TIME(0,8,0)</f>
        <v>0.89236111111111116</v>
      </c>
      <c r="R31" s="68">
        <v>0.93888888888888899</v>
      </c>
    </row>
    <row r="32" spans="1:18" ht="15.75" x14ac:dyDescent="0.25">
      <c r="A32" s="10" t="s">
        <v>6</v>
      </c>
      <c r="B32" s="34">
        <f>B31+TIME(0,5,0)</f>
        <v>0.28055555555555556</v>
      </c>
      <c r="C32" s="34">
        <f>C31+TIME(0,5,0)</f>
        <v>0.32847222222222222</v>
      </c>
      <c r="D32" s="34">
        <f>D31+TIME(0,5,0)</f>
        <v>0.36736111111111108</v>
      </c>
      <c r="E32" s="34">
        <f>E31+TIME(0,6,0)</f>
        <v>0.43263888888888885</v>
      </c>
      <c r="F32" s="34">
        <f>F31+TIME(0,5,0)</f>
        <v>0.49583333333333329</v>
      </c>
      <c r="G32" s="34">
        <v>0.54861111111111105</v>
      </c>
      <c r="H32" s="34">
        <f t="shared" ref="H32:J32" si="9">H31+TIME(0,5,0)</f>
        <v>0.58333333333333326</v>
      </c>
      <c r="I32" s="34">
        <f t="shared" si="9"/>
        <v>0.62222222222222223</v>
      </c>
      <c r="J32" s="34">
        <f t="shared" si="9"/>
        <v>0.66388888888888886</v>
      </c>
      <c r="K32" s="34">
        <v>0.69791666666666663</v>
      </c>
      <c r="L32" s="34">
        <f>L31+TIME(0,5,0)</f>
        <v>0.72430555555555554</v>
      </c>
      <c r="M32" s="34">
        <f t="shared" ref="M32" si="10">M31+TIME(0,5,0)</f>
        <v>0.74097222222222214</v>
      </c>
      <c r="N32" s="34">
        <f>N31+TIME(0,5,0)</f>
        <v>0.77083333333333337</v>
      </c>
      <c r="O32" s="34">
        <v>0.81111111111111101</v>
      </c>
      <c r="P32" s="34">
        <f t="shared" ref="P32" si="11">P31+TIME(0,5,0)</f>
        <v>0.85624999999999996</v>
      </c>
      <c r="Q32" s="34">
        <f>Q31+TIME(0,5,0)</f>
        <v>0.89583333333333337</v>
      </c>
      <c r="R32" s="68">
        <v>0.94236111111111109</v>
      </c>
    </row>
    <row r="33" spans="1:18" ht="15.75" x14ac:dyDescent="0.25">
      <c r="A33" s="12" t="s">
        <v>26</v>
      </c>
      <c r="B33" s="45">
        <f>B32+TIME(0,2,0)</f>
        <v>0.28194444444444444</v>
      </c>
      <c r="C33" s="48" t="s">
        <v>25</v>
      </c>
      <c r="D33" s="48">
        <f>D32+TIME(0,2,0)</f>
        <v>0.36874999999999997</v>
      </c>
      <c r="E33" s="48">
        <f>E32+TIME(0,2,0)</f>
        <v>0.43402777777777773</v>
      </c>
      <c r="F33" s="48" t="s">
        <v>25</v>
      </c>
      <c r="G33" s="48">
        <f>G32+TIME(0,2,0)</f>
        <v>0.54999999999999993</v>
      </c>
      <c r="H33" s="48">
        <f>H32+TIME(0,2,0)</f>
        <v>0.58472222222222214</v>
      </c>
      <c r="I33" s="48" t="s">
        <v>25</v>
      </c>
      <c r="J33" s="48">
        <f>J32+TIME(0,2,0)</f>
        <v>0.66527777777777775</v>
      </c>
      <c r="K33" s="48">
        <f>K32+TIME(0,2,0)</f>
        <v>0.69930555555555551</v>
      </c>
      <c r="L33" s="48">
        <f>L32+TIME(0,2,0)</f>
        <v>0.72569444444444442</v>
      </c>
      <c r="M33" s="48" t="s">
        <v>25</v>
      </c>
      <c r="N33" s="48">
        <f>N32+TIME(0,2,0)</f>
        <v>0.77222222222222225</v>
      </c>
      <c r="O33" s="48">
        <f>O32+TIME(0,2,0)</f>
        <v>0.81249999999999989</v>
      </c>
      <c r="P33" s="48" t="s">
        <v>25</v>
      </c>
      <c r="Q33" s="48">
        <f>Q32+TIME(0,2,0)</f>
        <v>0.89722222222222225</v>
      </c>
      <c r="R33" s="69">
        <f>R32+TIME(0,2,0)</f>
        <v>0.94374999999999998</v>
      </c>
    </row>
    <row r="34" spans="1:18" ht="15.75" x14ac:dyDescent="0.25">
      <c r="A34" s="14" t="s">
        <v>7</v>
      </c>
      <c r="B34" s="34">
        <f>B33+TIME(0,4,0)</f>
        <v>0.28472222222222221</v>
      </c>
      <c r="C34" s="34" t="s">
        <v>25</v>
      </c>
      <c r="D34" s="34">
        <f>D33+TIME(0,4,0)</f>
        <v>0.37152777777777773</v>
      </c>
      <c r="E34" s="34">
        <f>E33+TIME(0,4,0)</f>
        <v>0.4368055555555555</v>
      </c>
      <c r="F34" s="34" t="s">
        <v>25</v>
      </c>
      <c r="G34" s="34">
        <f>G33+TIME(0,4,0)</f>
        <v>0.5527777777777777</v>
      </c>
      <c r="H34" s="34">
        <f>H33+TIME(0,4,0)</f>
        <v>0.58749999999999991</v>
      </c>
      <c r="I34" s="34" t="s">
        <v>25</v>
      </c>
      <c r="J34" s="34">
        <f t="shared" ref="J34:J35" si="12">J33+TIME(0,4,0)</f>
        <v>0.66805555555555551</v>
      </c>
      <c r="K34" s="34">
        <f>K33+TIME(0,4,0)</f>
        <v>0.70208333333333328</v>
      </c>
      <c r="L34" s="34">
        <f>L33+TIME(0,4,0)</f>
        <v>0.72847222222222219</v>
      </c>
      <c r="M34" s="34" t="s">
        <v>25</v>
      </c>
      <c r="N34" s="34">
        <f>N33+TIME(0,4,0)</f>
        <v>0.77500000000000002</v>
      </c>
      <c r="O34" s="34">
        <f>O33+TIME(0,4,0)</f>
        <v>0.81527777777777766</v>
      </c>
      <c r="P34" s="34" t="s">
        <v>25</v>
      </c>
      <c r="Q34" s="34">
        <f t="shared" ref="Q34:R35" si="13">Q33+TIME(0,4,0)</f>
        <v>0.9</v>
      </c>
      <c r="R34" s="68">
        <f t="shared" si="13"/>
        <v>0.94652777777777775</v>
      </c>
    </row>
    <row r="35" spans="1:18" ht="15.75" x14ac:dyDescent="0.25">
      <c r="A35" s="8" t="s">
        <v>8</v>
      </c>
      <c r="B35" s="34">
        <f>B34+TIME(0,4,0)</f>
        <v>0.28749999999999998</v>
      </c>
      <c r="C35" s="34">
        <v>0.33333333333333331</v>
      </c>
      <c r="D35" s="34">
        <f>D34+TIME(0,4,0)</f>
        <v>0.3743055555555555</v>
      </c>
      <c r="E35" s="34">
        <f>E34+TIME(0,4,0)</f>
        <v>0.43958333333333327</v>
      </c>
      <c r="F35" s="34">
        <v>0.5</v>
      </c>
      <c r="G35" s="34">
        <f>G34+TIME(0,4,0)</f>
        <v>0.55555555555555547</v>
      </c>
      <c r="H35" s="34">
        <f>H34+TIME(0,4,0)</f>
        <v>0.59027777777777768</v>
      </c>
      <c r="I35" s="34">
        <v>0.62708333333333333</v>
      </c>
      <c r="J35" s="34">
        <f t="shared" si="12"/>
        <v>0.67083333333333328</v>
      </c>
      <c r="K35" s="34">
        <f>K34+TIME(0,4,0)</f>
        <v>0.70486111111111105</v>
      </c>
      <c r="L35" s="34">
        <f>L34+TIME(0,4,0)</f>
        <v>0.73124999999999996</v>
      </c>
      <c r="M35" s="34">
        <v>0.74583333333333324</v>
      </c>
      <c r="N35" s="34">
        <f>N34+TIME(0,4,0)</f>
        <v>0.77777777777777779</v>
      </c>
      <c r="O35" s="34">
        <f>O34+TIME(0,4,0)</f>
        <v>0.81805555555555542</v>
      </c>
      <c r="P35" s="34">
        <f>P32+TIME(0,7,0)</f>
        <v>0.86111111111111105</v>
      </c>
      <c r="Q35" s="34">
        <f t="shared" si="13"/>
        <v>0.90277777777777779</v>
      </c>
      <c r="R35" s="68">
        <f t="shared" si="13"/>
        <v>0.94930555555555551</v>
      </c>
    </row>
    <row r="36" spans="1:18" ht="15.75" x14ac:dyDescent="0.25">
      <c r="A36" s="15" t="s">
        <v>9</v>
      </c>
      <c r="B36" s="45">
        <v>0.2902777777777778</v>
      </c>
      <c r="C36" s="48" t="s">
        <v>25</v>
      </c>
      <c r="D36" s="48">
        <v>0.37708333333333338</v>
      </c>
      <c r="E36" s="48">
        <v>0.44236111111111115</v>
      </c>
      <c r="F36" s="48" t="s">
        <v>25</v>
      </c>
      <c r="G36" s="48">
        <v>0.55833333333333335</v>
      </c>
      <c r="H36" s="48">
        <v>0.59305555555555556</v>
      </c>
      <c r="I36" s="48" t="s">
        <v>25</v>
      </c>
      <c r="J36" s="48">
        <v>0.67361111111111116</v>
      </c>
      <c r="K36" s="48">
        <v>0.70763888888888893</v>
      </c>
      <c r="L36" s="48">
        <v>0.73402777777777783</v>
      </c>
      <c r="M36" s="48" t="s">
        <v>25</v>
      </c>
      <c r="N36" s="48">
        <v>0.78055555555555556</v>
      </c>
      <c r="O36" s="48">
        <v>0.8208333333333333</v>
      </c>
      <c r="P36" s="48" t="s">
        <v>25</v>
      </c>
      <c r="Q36" s="48">
        <v>0.90555555555555556</v>
      </c>
      <c r="R36" s="69">
        <v>0.95208333333333339</v>
      </c>
    </row>
    <row r="37" spans="1:18" ht="15.75" x14ac:dyDescent="0.25">
      <c r="A37" s="14" t="s">
        <v>10</v>
      </c>
      <c r="B37" s="34">
        <v>0.29375000000000001</v>
      </c>
      <c r="C37" s="34">
        <v>0.34027777777777773</v>
      </c>
      <c r="D37" s="34">
        <v>0.37986111111111115</v>
      </c>
      <c r="E37" s="34">
        <v>0.44513888888888892</v>
      </c>
      <c r="F37" s="34">
        <v>0.50555555555555554</v>
      </c>
      <c r="G37" s="34">
        <v>0.56388888888888888</v>
      </c>
      <c r="H37" s="34">
        <v>0.59583333333333333</v>
      </c>
      <c r="I37" s="34">
        <v>0.63194444444444442</v>
      </c>
      <c r="J37" s="34">
        <v>0.67638888888888893</v>
      </c>
      <c r="K37" s="34">
        <v>0.7104166666666667</v>
      </c>
      <c r="L37" s="34">
        <v>0.7368055555555556</v>
      </c>
      <c r="M37" s="34">
        <v>0.75138888888888899</v>
      </c>
      <c r="N37" s="34">
        <v>0.78333333333333333</v>
      </c>
      <c r="O37" s="34">
        <v>0.82430555555555562</v>
      </c>
      <c r="P37" s="70" t="s">
        <v>25</v>
      </c>
      <c r="Q37" s="34">
        <v>0.90833333333333333</v>
      </c>
      <c r="R37" s="68">
        <v>0.95486111111111116</v>
      </c>
    </row>
    <row r="38" spans="1:18" ht="15.75" x14ac:dyDescent="0.25">
      <c r="A38" s="8" t="s">
        <v>11</v>
      </c>
      <c r="B38" s="34">
        <f>B37+TIME(0,2,0)</f>
        <v>0.2951388888888889</v>
      </c>
      <c r="C38" s="34" t="s">
        <v>25</v>
      </c>
      <c r="D38" s="34">
        <f>D37+TIME(0,2,0)</f>
        <v>0.38125000000000003</v>
      </c>
      <c r="E38" s="34">
        <f>E37+TIME(0,2,0)</f>
        <v>0.4465277777777778</v>
      </c>
      <c r="F38" s="34" t="s">
        <v>25</v>
      </c>
      <c r="G38" s="34">
        <f>G37+TIME(0,2,0)</f>
        <v>0.56527777777777777</v>
      </c>
      <c r="H38" s="34">
        <f>H37+TIME(0,2,0)</f>
        <v>0.59722222222222221</v>
      </c>
      <c r="I38" s="34" t="s">
        <v>25</v>
      </c>
      <c r="J38" s="34">
        <f>J37+TIME(0,2,0)</f>
        <v>0.67777777777777781</v>
      </c>
      <c r="K38" s="34">
        <f>K37+TIME(0,2,0)</f>
        <v>0.71180555555555558</v>
      </c>
      <c r="L38" s="34">
        <f>L37+TIME(0,2,0)</f>
        <v>0.73819444444444449</v>
      </c>
      <c r="M38" s="34" t="s">
        <v>25</v>
      </c>
      <c r="N38" s="34">
        <f>N37+TIME(0,2,0)</f>
        <v>0.78472222222222221</v>
      </c>
      <c r="O38" s="34">
        <f>O37+TIME(0,2,0)</f>
        <v>0.82569444444444451</v>
      </c>
      <c r="P38" s="34" t="s">
        <v>25</v>
      </c>
      <c r="Q38" s="34">
        <f>Q37+TIME(0,2,0)</f>
        <v>0.90972222222222221</v>
      </c>
      <c r="R38" s="68">
        <f>R37+TIME(0,2,0)</f>
        <v>0.95625000000000004</v>
      </c>
    </row>
    <row r="39" spans="1:18" ht="15.75" x14ac:dyDescent="0.25">
      <c r="A39" s="15" t="s">
        <v>12</v>
      </c>
      <c r="B39" s="45">
        <f>B38+TIME(0,3,0)</f>
        <v>0.29722222222222222</v>
      </c>
      <c r="C39" s="48" t="s">
        <v>25</v>
      </c>
      <c r="D39" s="48">
        <f>D38+TIME(0,3,0)</f>
        <v>0.38333333333333336</v>
      </c>
      <c r="E39" s="48">
        <f>E38+TIME(0,3,0)</f>
        <v>0.44861111111111113</v>
      </c>
      <c r="F39" s="48" t="s">
        <v>25</v>
      </c>
      <c r="G39" s="48">
        <f>G38+TIME(0,3,0)</f>
        <v>0.56736111111111109</v>
      </c>
      <c r="H39" s="48">
        <f>H38+TIME(0,3,0)</f>
        <v>0.59930555555555554</v>
      </c>
      <c r="I39" s="48" t="s">
        <v>25</v>
      </c>
      <c r="J39" s="48">
        <f>J38+TIME(0,3,0)</f>
        <v>0.67986111111111114</v>
      </c>
      <c r="K39" s="48">
        <f>K38+TIME(0,3,0)</f>
        <v>0.71388888888888891</v>
      </c>
      <c r="L39" s="48">
        <f>L38+TIME(0,3,0)</f>
        <v>0.74027777777777781</v>
      </c>
      <c r="M39" s="48" t="s">
        <v>25</v>
      </c>
      <c r="N39" s="48">
        <f>N38+TIME(0,3,0)</f>
        <v>0.78680555555555554</v>
      </c>
      <c r="O39" s="48">
        <f>O38+TIME(0,3,0)</f>
        <v>0.82777777777777783</v>
      </c>
      <c r="P39" s="48" t="s">
        <v>25</v>
      </c>
      <c r="Q39" s="48">
        <f>Q38+TIME(0,3,0)</f>
        <v>0.91180555555555554</v>
      </c>
      <c r="R39" s="69">
        <f>R38+TIME(0,3,0)</f>
        <v>0.95833333333333337</v>
      </c>
    </row>
    <row r="40" spans="1:18" ht="15.75" x14ac:dyDescent="0.25">
      <c r="A40" s="14" t="s">
        <v>13</v>
      </c>
      <c r="B40" s="34">
        <v>0.30138888888888887</v>
      </c>
      <c r="C40" s="34">
        <f>C37+TIME(0,10,0)</f>
        <v>0.34722222222222215</v>
      </c>
      <c r="D40" s="34">
        <f t="shared" ref="D40:E42" si="14">D39+TIME(0,5,0)</f>
        <v>0.38680555555555557</v>
      </c>
      <c r="E40" s="34">
        <f>E39+TIME(0,6,0)</f>
        <v>0.45277777777777778</v>
      </c>
      <c r="F40" s="34">
        <f>F37+TIME(0,7,0)</f>
        <v>0.51041666666666663</v>
      </c>
      <c r="G40" s="34">
        <f t="shared" ref="G40:H42" si="15">G39+TIME(0,5,0)</f>
        <v>0.5708333333333333</v>
      </c>
      <c r="H40" s="34">
        <f>H39+TIME(0,6,0)</f>
        <v>0.60347222222222219</v>
      </c>
      <c r="I40" s="34">
        <v>0.63680555555555551</v>
      </c>
      <c r="J40" s="34">
        <f t="shared" ref="J40:K42" si="16">J39+TIME(0,5,0)</f>
        <v>0.68333333333333335</v>
      </c>
      <c r="K40" s="34">
        <f>K39+TIME(0,5,0)</f>
        <v>0.71736111111111112</v>
      </c>
      <c r="L40" s="34">
        <v>0.74375000000000002</v>
      </c>
      <c r="M40" s="34">
        <v>0.75694444444444453</v>
      </c>
      <c r="N40" s="34">
        <f>N39+TIME(0,6,0)</f>
        <v>0.79097222222222219</v>
      </c>
      <c r="O40" s="34">
        <v>0.83333333333333337</v>
      </c>
      <c r="P40" s="34">
        <v>0.87013888888888891</v>
      </c>
      <c r="Q40" s="34">
        <v>0.91527777777777775</v>
      </c>
      <c r="R40" s="68">
        <f>R39+TIME(0,5,0)</f>
        <v>0.96180555555555558</v>
      </c>
    </row>
    <row r="41" spans="1:18" ht="15.75" x14ac:dyDescent="0.25">
      <c r="A41" s="8" t="s">
        <v>15</v>
      </c>
      <c r="B41" s="34">
        <f>B40+TIME(0,5,0)</f>
        <v>0.30486111111111108</v>
      </c>
      <c r="C41" s="34" t="s">
        <v>25</v>
      </c>
      <c r="D41" s="34">
        <f t="shared" si="14"/>
        <v>0.39027777777777778</v>
      </c>
      <c r="E41" s="34">
        <f t="shared" si="14"/>
        <v>0.45624999999999999</v>
      </c>
      <c r="F41" s="34" t="s">
        <v>25</v>
      </c>
      <c r="G41" s="34">
        <f t="shared" si="15"/>
        <v>0.57430555555555551</v>
      </c>
      <c r="H41" s="34">
        <f t="shared" si="15"/>
        <v>0.6069444444444444</v>
      </c>
      <c r="I41" s="34" t="s">
        <v>25</v>
      </c>
      <c r="J41" s="34">
        <f t="shared" si="16"/>
        <v>0.68680555555555556</v>
      </c>
      <c r="K41" s="34">
        <f t="shared" si="16"/>
        <v>0.72083333333333333</v>
      </c>
      <c r="L41" s="34">
        <f>L40+TIME(0,5,0)</f>
        <v>0.74722222222222223</v>
      </c>
      <c r="M41" s="34" t="s">
        <v>25</v>
      </c>
      <c r="N41" s="34">
        <f>N40+TIME(0,5,0)</f>
        <v>0.7944444444444444</v>
      </c>
      <c r="O41" s="34">
        <f>O40+TIME(0,5,0)</f>
        <v>0.83680555555555558</v>
      </c>
      <c r="P41" s="34" t="s">
        <v>25</v>
      </c>
      <c r="Q41" s="34">
        <f t="shared" ref="Q41:R42" si="17">Q40+TIME(0,5,0)</f>
        <v>0.91874999999999996</v>
      </c>
      <c r="R41" s="68">
        <f t="shared" si="17"/>
        <v>0.96527777777777779</v>
      </c>
    </row>
    <row r="42" spans="1:18" ht="15.75" x14ac:dyDescent="0.25">
      <c r="A42" s="15" t="s">
        <v>17</v>
      </c>
      <c r="B42" s="45">
        <f>B41+TIME(0,5,0)</f>
        <v>0.30833333333333329</v>
      </c>
      <c r="C42" s="48" t="s">
        <v>25</v>
      </c>
      <c r="D42" s="48">
        <f t="shared" si="14"/>
        <v>0.39374999999999999</v>
      </c>
      <c r="E42" s="48">
        <f t="shared" si="14"/>
        <v>0.4597222222222222</v>
      </c>
      <c r="F42" s="48" t="s">
        <v>25</v>
      </c>
      <c r="G42" s="48">
        <f t="shared" si="15"/>
        <v>0.57777777777777772</v>
      </c>
      <c r="H42" s="48">
        <f t="shared" si="15"/>
        <v>0.61041666666666661</v>
      </c>
      <c r="I42" s="48" t="s">
        <v>25</v>
      </c>
      <c r="J42" s="48">
        <f t="shared" si="16"/>
        <v>0.69027777777777777</v>
      </c>
      <c r="K42" s="48">
        <f t="shared" si="16"/>
        <v>0.72430555555555554</v>
      </c>
      <c r="L42" s="48">
        <f>L41+TIME(0,5,0)</f>
        <v>0.75069444444444444</v>
      </c>
      <c r="M42" s="48" t="s">
        <v>25</v>
      </c>
      <c r="N42" s="48">
        <f>N41+TIME(0,5,0)</f>
        <v>0.79791666666666661</v>
      </c>
      <c r="O42" s="48">
        <f>O41+TIME(0,5,0)</f>
        <v>0.84027777777777779</v>
      </c>
      <c r="P42" s="48" t="s">
        <v>25</v>
      </c>
      <c r="Q42" s="48">
        <f t="shared" si="17"/>
        <v>0.92222222222222217</v>
      </c>
      <c r="R42" s="69">
        <f t="shared" si="17"/>
        <v>0.96875</v>
      </c>
    </row>
    <row r="43" spans="1:18" ht="15.75" x14ac:dyDescent="0.25">
      <c r="A43" s="14" t="s">
        <v>1</v>
      </c>
      <c r="B43" s="34">
        <f>B42+TIME(0,7,0)</f>
        <v>0.31319444444444439</v>
      </c>
      <c r="C43" s="34">
        <v>0.35833333333333334</v>
      </c>
      <c r="D43" s="34">
        <f>D42+TIME(0,7,0)</f>
        <v>0.39861111111111108</v>
      </c>
      <c r="E43" s="34">
        <f>E42+TIME(0,8,0)</f>
        <v>0.46527777777777773</v>
      </c>
      <c r="F43" s="34">
        <v>0.52152777777777781</v>
      </c>
      <c r="G43" s="34">
        <f>G42+TIME(0,7,0)</f>
        <v>0.58263888888888882</v>
      </c>
      <c r="H43" s="34">
        <f>H42+TIME(0,7,0)</f>
        <v>0.6152777777777777</v>
      </c>
      <c r="I43" s="34">
        <v>0.64930555555555558</v>
      </c>
      <c r="J43" s="34">
        <f>J42+TIME(0,7,0)</f>
        <v>0.69513888888888886</v>
      </c>
      <c r="K43" s="34">
        <f>K42+TIME(0,8,0)</f>
        <v>0.72986111111111107</v>
      </c>
      <c r="L43" s="34">
        <f>L42+TIME(0,7,0)</f>
        <v>0.75555555555555554</v>
      </c>
      <c r="M43" s="34">
        <f>M40+TIME(0,16,0)</f>
        <v>0.7680555555555556</v>
      </c>
      <c r="N43" s="34">
        <f>N42+TIME(0,7,0)</f>
        <v>0.8027777777777777</v>
      </c>
      <c r="O43" s="34">
        <f>O42+TIME(0,8,0)</f>
        <v>0.84583333333333333</v>
      </c>
      <c r="P43" s="34">
        <v>0.88194444444444453</v>
      </c>
      <c r="Q43" s="34">
        <f>Q42+TIME(0,7,0)</f>
        <v>0.92708333333333326</v>
      </c>
      <c r="R43" s="68">
        <f>R42+TIME(0,8,0)</f>
        <v>0.97430555555555554</v>
      </c>
    </row>
    <row r="44" spans="1:18" ht="15.75" x14ac:dyDescent="0.25">
      <c r="A44" s="8" t="s">
        <v>20</v>
      </c>
      <c r="B44" s="34"/>
      <c r="C44" s="34">
        <f>C43+TIME(0,6,0)</f>
        <v>0.36249999999999999</v>
      </c>
      <c r="D44" s="71"/>
      <c r="E44" s="34">
        <f>E43+TIME(0,6,0)</f>
        <v>0.46944444444444439</v>
      </c>
      <c r="F44" s="34">
        <f>F43+TIME(0,6,0)</f>
        <v>0.52569444444444446</v>
      </c>
      <c r="G44" s="34"/>
      <c r="H44" s="39"/>
      <c r="I44" s="34">
        <f>I43+TIME(0,6,0)</f>
        <v>0.65347222222222223</v>
      </c>
      <c r="J44" s="39"/>
      <c r="K44" s="34">
        <f>K43+TIME(0,6,0)</f>
        <v>0.73402777777777772</v>
      </c>
      <c r="L44" s="60"/>
      <c r="M44" s="34">
        <f>M43+TIME(0,6,0)</f>
        <v>0.77222222222222225</v>
      </c>
      <c r="N44" s="33"/>
      <c r="O44" s="34">
        <f>O43+TIME(0,6,0)</f>
        <v>0.85</v>
      </c>
      <c r="P44" s="34" t="s">
        <v>25</v>
      </c>
      <c r="Q44" s="39"/>
      <c r="R44" s="68">
        <f>R43+TIME(0,6,0)</f>
        <v>0.97847222222222219</v>
      </c>
    </row>
    <row r="45" spans="1:18" ht="15.75" x14ac:dyDescent="0.25">
      <c r="A45" s="15" t="s">
        <v>22</v>
      </c>
      <c r="B45" s="45"/>
      <c r="C45" s="48">
        <f>C44+TIME(0,10,0)</f>
        <v>0.36944444444444441</v>
      </c>
      <c r="D45" s="48"/>
      <c r="E45" s="48">
        <f>E44+TIME(0,10,0)</f>
        <v>0.47638888888888881</v>
      </c>
      <c r="F45" s="48">
        <f>F44+TIME(0,10,0)</f>
        <v>0.53263888888888888</v>
      </c>
      <c r="G45" s="48"/>
      <c r="H45" s="51"/>
      <c r="I45" s="48">
        <v>0.66041666666666665</v>
      </c>
      <c r="J45" s="51"/>
      <c r="K45" s="48">
        <f>K44+TIME(0,10,0)</f>
        <v>0.74097222222222214</v>
      </c>
      <c r="L45" s="50"/>
      <c r="M45" s="48">
        <f>M44+TIME(0,10,0)</f>
        <v>0.77916666666666667</v>
      </c>
      <c r="N45" s="51"/>
      <c r="O45" s="48">
        <f>O44+TIME(0,10,0)</f>
        <v>0.8569444444444444</v>
      </c>
      <c r="P45" s="72" t="s">
        <v>25</v>
      </c>
      <c r="Q45" s="51"/>
      <c r="R45" s="69">
        <f>R44+TIME(0,10,0)</f>
        <v>0.98541666666666661</v>
      </c>
    </row>
    <row r="46" spans="1:18" ht="15.75" x14ac:dyDescent="0.25">
      <c r="A46" s="14" t="s">
        <v>24</v>
      </c>
      <c r="B46" s="34"/>
      <c r="C46" s="34">
        <v>0.3743055555555555</v>
      </c>
      <c r="D46" s="38"/>
      <c r="E46" s="34">
        <v>0.48125000000000001</v>
      </c>
      <c r="F46" s="34">
        <v>0.53749999999999998</v>
      </c>
      <c r="G46" s="34"/>
      <c r="H46" s="39"/>
      <c r="I46" s="34">
        <v>0.66527777777777775</v>
      </c>
      <c r="J46" s="39"/>
      <c r="K46" s="34">
        <v>0.74583333333333324</v>
      </c>
      <c r="L46" s="43"/>
      <c r="M46" s="34">
        <v>0.78402777777777777</v>
      </c>
      <c r="N46" s="39"/>
      <c r="O46" s="34">
        <v>0.8618055555555556</v>
      </c>
      <c r="P46" s="34" t="s">
        <v>25</v>
      </c>
      <c r="Q46" s="39"/>
      <c r="R46" s="68">
        <f>R45+TIME(0,6,0)</f>
        <v>0.98958333333333326</v>
      </c>
    </row>
    <row r="47" spans="1:18" ht="15.75" x14ac:dyDescent="0.25">
      <c r="A47" s="8" t="s">
        <v>2</v>
      </c>
      <c r="B47" s="34"/>
      <c r="C47" s="34">
        <v>0.38541666666666669</v>
      </c>
      <c r="D47" s="38"/>
      <c r="E47" s="34">
        <v>0.4909722222222222</v>
      </c>
      <c r="F47" s="34">
        <v>0.54791666666666672</v>
      </c>
      <c r="G47" s="34"/>
      <c r="H47" s="39"/>
      <c r="I47" s="34">
        <v>0.67569444444444438</v>
      </c>
      <c r="J47" s="39"/>
      <c r="K47" s="34">
        <v>0.75555555555555554</v>
      </c>
      <c r="L47" s="43"/>
      <c r="M47" s="34">
        <v>0.79513888888888884</v>
      </c>
      <c r="N47" s="39"/>
      <c r="O47" s="34">
        <v>0.87152777777777779</v>
      </c>
      <c r="P47" s="34">
        <v>0.90347222222222223</v>
      </c>
      <c r="Q47" s="39"/>
      <c r="R47" s="68">
        <v>0</v>
      </c>
    </row>
    <row r="48" spans="1:18" ht="15.75" x14ac:dyDescent="0.25">
      <c r="A48" s="15" t="s">
        <v>23</v>
      </c>
      <c r="B48" s="45"/>
      <c r="C48" s="48">
        <f>C47+TIME(0,4,0)</f>
        <v>0.38819444444444445</v>
      </c>
      <c r="D48" s="52"/>
      <c r="E48" s="48"/>
      <c r="F48" s="48">
        <f>F47+TIME(0,4,0)</f>
        <v>0.55069444444444449</v>
      </c>
      <c r="G48" s="48"/>
      <c r="H48" s="51"/>
      <c r="I48" s="48">
        <f>I47+TIME(0,4,0)</f>
        <v>0.67847222222222214</v>
      </c>
      <c r="J48" s="50"/>
      <c r="K48" s="73"/>
      <c r="L48" s="50"/>
      <c r="M48" s="48">
        <f>M47+TIME(0,4,0)</f>
        <v>0.79791666666666661</v>
      </c>
      <c r="N48" s="51"/>
      <c r="O48" s="50"/>
      <c r="P48" s="48" t="s">
        <v>25</v>
      </c>
      <c r="Q48" s="51"/>
      <c r="R48" s="74"/>
    </row>
    <row r="49" spans="1:18" ht="15.75" x14ac:dyDescent="0.25">
      <c r="A49" s="14" t="s">
        <v>21</v>
      </c>
      <c r="B49" s="34"/>
      <c r="C49" s="34">
        <f>C48+TIME(0,5,0)</f>
        <v>0.39166666666666666</v>
      </c>
      <c r="D49" s="38"/>
      <c r="E49" s="34"/>
      <c r="F49" s="34">
        <f>F48+TIME(0,5,0)</f>
        <v>0.5541666666666667</v>
      </c>
      <c r="G49" s="34"/>
      <c r="H49" s="39"/>
      <c r="I49" s="34">
        <f>I48+TIME(0,5,0)</f>
        <v>0.68194444444444435</v>
      </c>
      <c r="J49" s="43"/>
      <c r="K49" s="60"/>
      <c r="L49" s="43"/>
      <c r="M49" s="34">
        <f>M48+TIME(0,5,0)</f>
        <v>0.80138888888888882</v>
      </c>
      <c r="N49" s="39"/>
      <c r="O49" s="43"/>
      <c r="P49" s="34" t="s">
        <v>25</v>
      </c>
      <c r="Q49" s="39"/>
      <c r="R49" s="75"/>
    </row>
    <row r="50" spans="1:18" ht="15.75" x14ac:dyDescent="0.25">
      <c r="A50" s="8" t="s">
        <v>19</v>
      </c>
      <c r="B50" s="34"/>
      <c r="C50" s="34">
        <f>C49+TIME(0,5,0)</f>
        <v>0.39513888888888887</v>
      </c>
      <c r="D50" s="38"/>
      <c r="E50" s="34"/>
      <c r="F50" s="34">
        <f>F49+TIME(0,5,0)</f>
        <v>0.55763888888888891</v>
      </c>
      <c r="G50" s="34"/>
      <c r="H50" s="39"/>
      <c r="I50" s="34">
        <f>I49+TIME(0,5,0)</f>
        <v>0.68541666666666656</v>
      </c>
      <c r="J50" s="43"/>
      <c r="K50" s="60"/>
      <c r="L50" s="43"/>
      <c r="M50" s="34">
        <f>M49+TIME(0,5,0)</f>
        <v>0.80486111111111103</v>
      </c>
      <c r="N50" s="39"/>
      <c r="O50" s="43"/>
      <c r="P50" s="34" t="s">
        <v>25</v>
      </c>
      <c r="Q50" s="39"/>
      <c r="R50" s="75"/>
    </row>
    <row r="51" spans="1:18" ht="15.75" x14ac:dyDescent="0.25">
      <c r="A51" s="15" t="s">
        <v>18</v>
      </c>
      <c r="B51" s="45"/>
      <c r="C51" s="48">
        <f>C50+TIME(0,4,0)</f>
        <v>0.39791666666666664</v>
      </c>
      <c r="D51" s="52"/>
      <c r="E51" s="48"/>
      <c r="F51" s="48">
        <f>F50+TIME(0,4,0)</f>
        <v>0.56041666666666667</v>
      </c>
      <c r="G51" s="48"/>
      <c r="H51" s="51"/>
      <c r="I51" s="48">
        <f>I50+TIME(0,4,0)</f>
        <v>0.68819444444444433</v>
      </c>
      <c r="J51" s="50"/>
      <c r="K51" s="73"/>
      <c r="L51" s="50"/>
      <c r="M51" s="48">
        <f>M50+TIME(0,4,0)</f>
        <v>0.8076388888888888</v>
      </c>
      <c r="N51" s="51"/>
      <c r="O51" s="50"/>
      <c r="P51" s="48">
        <v>0.91319444444444453</v>
      </c>
      <c r="Q51" s="51"/>
      <c r="R51" s="74"/>
    </row>
    <row r="52" spans="1:18" ht="15.75" x14ac:dyDescent="0.25">
      <c r="A52" s="14" t="s">
        <v>16</v>
      </c>
      <c r="B52" s="34"/>
      <c r="C52" s="34">
        <f>C51+TIME(0,7,0)</f>
        <v>0.40277777777777773</v>
      </c>
      <c r="D52" s="38"/>
      <c r="E52" s="34"/>
      <c r="F52" s="34">
        <f>F51+TIME(0,7,0)</f>
        <v>0.56527777777777777</v>
      </c>
      <c r="G52" s="34"/>
      <c r="H52" s="39"/>
      <c r="I52" s="34">
        <f>I51+TIME(0,7,0)</f>
        <v>0.69305555555555542</v>
      </c>
      <c r="J52" s="43"/>
      <c r="K52" s="60"/>
      <c r="L52" s="43"/>
      <c r="M52" s="34">
        <f>M51+TIME(0,7,0)</f>
        <v>0.81249999999999989</v>
      </c>
      <c r="N52" s="39"/>
      <c r="O52" s="43"/>
      <c r="P52" s="34" t="s">
        <v>25</v>
      </c>
      <c r="Q52" s="39"/>
      <c r="R52" s="75"/>
    </row>
    <row r="53" spans="1:18" ht="15.75" x14ac:dyDescent="0.25">
      <c r="A53" s="8" t="s">
        <v>14</v>
      </c>
      <c r="B53" s="34"/>
      <c r="C53" s="34">
        <f>C52+TIME(0,6,0)</f>
        <v>0.40694444444444439</v>
      </c>
      <c r="D53" s="38"/>
      <c r="E53" s="34"/>
      <c r="F53" s="34">
        <f>F52+TIME(0,6,0)</f>
        <v>0.56944444444444442</v>
      </c>
      <c r="G53" s="34"/>
      <c r="H53" s="39"/>
      <c r="I53" s="34">
        <f>I52+TIME(0,6,0)</f>
        <v>0.69722222222222208</v>
      </c>
      <c r="J53" s="43"/>
      <c r="K53" s="60"/>
      <c r="L53" s="43"/>
      <c r="M53" s="34">
        <f>M52+TIME(0,6,0)</f>
        <v>0.81666666666666654</v>
      </c>
      <c r="N53" s="39"/>
      <c r="O53" s="43"/>
      <c r="P53" s="34" t="s">
        <v>25</v>
      </c>
      <c r="Q53" s="39"/>
      <c r="R53" s="75"/>
    </row>
    <row r="54" spans="1:18" ht="16.5" thickBot="1" x14ac:dyDescent="0.3">
      <c r="A54" s="18" t="s">
        <v>3</v>
      </c>
      <c r="B54" s="76"/>
      <c r="C54" s="77">
        <f>C53+TIME(0,10,0)</f>
        <v>0.41388888888888881</v>
      </c>
      <c r="D54" s="77"/>
      <c r="E54" s="77"/>
      <c r="F54" s="77">
        <f>F53+TIME(0,10,0)</f>
        <v>0.57638888888888884</v>
      </c>
      <c r="G54" s="77"/>
      <c r="H54" s="78"/>
      <c r="I54" s="77">
        <f>I53+TIME(0,10,0)</f>
        <v>0.7041666666666665</v>
      </c>
      <c r="J54" s="77"/>
      <c r="K54" s="79"/>
      <c r="L54" s="77"/>
      <c r="M54" s="77">
        <f>M53+TIME(0,10,0)</f>
        <v>0.82361111111111096</v>
      </c>
      <c r="N54" s="78"/>
      <c r="O54" s="77"/>
      <c r="P54" s="77">
        <v>0.92638888888888893</v>
      </c>
      <c r="Q54" s="78"/>
      <c r="R54" s="80"/>
    </row>
  </sheetData>
  <pageMargins left="0.11811023622047245" right="0.11811023622047245" top="0.15748031496062992" bottom="0.15748031496062992" header="0.11811023622047245" footer="0.11811023622047245"/>
  <pageSetup paperSize="9" scale="72" fitToHeight="0" orientation="portrait" r:id="rId1"/>
  <ignoredErrors>
    <ignoredError sqref="C1:D1 D29:E29 P29:Q29 F1:H1 G29:H29 J29:L29 N29:O29 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Vigla</dc:creator>
  <cp:lastModifiedBy>Ronnie Kongo</cp:lastModifiedBy>
  <cp:lastPrinted>2019-10-30T11:39:20Z</cp:lastPrinted>
  <dcterms:created xsi:type="dcterms:W3CDTF">2016-08-31T06:39:37Z</dcterms:created>
  <dcterms:modified xsi:type="dcterms:W3CDTF">2019-10-31T14:05:34Z</dcterms:modified>
</cp:coreProperties>
</file>